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hidePivotFieldList="1" defaultThemeVersion="124226"/>
  <mc:AlternateContent xmlns:mc="http://schemas.openxmlformats.org/markup-compatibility/2006">
    <mc:Choice Requires="x15">
      <x15ac:absPath xmlns:x15ac="http://schemas.microsoft.com/office/spreadsheetml/2010/11/ac" url="https://apragovau0.sharepoint.com/sites/im-team-cdo/Shared Documents/External Data Reporting/Publications/GI/IGIS - Intermediated GI Statistics/December 2024/Working/Final/"/>
    </mc:Choice>
  </mc:AlternateContent>
  <xr:revisionPtr revIDLastSave="232" documentId="8_{86380AC8-3165-4701-BE93-BA71739B1688}" xr6:coauthVersionLast="47" xr6:coauthVersionMax="47" xr10:uidLastSave="{11FA445F-361E-4C1F-BEEC-E78BCE6E57C3}"/>
  <bookViews>
    <workbookView xWindow="43080" yWindow="-120" windowWidth="29040" windowHeight="15840" tabRatio="910" xr2:uid="{00000000-000D-0000-FFFF-FFFF00000000}"/>
  </bookViews>
  <sheets>
    <sheet name="Cover " sheetId="43" r:id="rId1"/>
    <sheet name="Notes" sheetId="42" r:id="rId2"/>
    <sheet name="Contents" sheetId="36" r:id="rId3"/>
    <sheet name="Table 1 " sheetId="21" r:id="rId4"/>
    <sheet name="Table 2" sheetId="2" r:id="rId5"/>
    <sheet name="Table 3a" sheetId="4" r:id="rId6"/>
    <sheet name="Table 3b" sheetId="6" r:id="rId7"/>
    <sheet name="Table 3c" sheetId="5" r:id="rId8"/>
  </sheets>
  <definedNames>
    <definedName name="PERIOD_END">'Table 1 '!$F$5</definedName>
    <definedName name="_xlnm.Print_Area" localSheetId="1">Notes!$A$1:$B$33</definedName>
    <definedName name="_xlnm.Print_Area" localSheetId="3">'Table 1 '!$A$2:$F$35</definedName>
    <definedName name="_xlnm.Print_Area" localSheetId="4">'Table 2'!$B$1:$J$22</definedName>
    <definedName name="_xlnm.Print_Area" localSheetId="5">'Table 3a'!$A$1:$I$27</definedName>
    <definedName name="_xlnm.Print_Area" localSheetId="6">'Table 3b'!$A$1:$E$23</definedName>
    <definedName name="_xlnm.Print_Area" localSheetId="7">'Table 3c'!$A$1:$H$27</definedName>
    <definedName name="Tab_1_1">'Table 1 '!$B$9:$F$24</definedName>
    <definedName name="Tab_1_2">'Table 1 '!$B$28:$F$30</definedName>
    <definedName name="Tab_1A">'Table 1 '!$B$28:$E$30</definedName>
    <definedName name="Tab_2_1">'Table 2'!$C$10:$I$17</definedName>
    <definedName name="Tab_2A">'Table 2'!$C$18:$I$19</definedName>
    <definedName name="Tab_2B">'Table 2'!$J$10:$J$17</definedName>
    <definedName name="Tab_3a1">'Table 3a'!$B$10:$F$17</definedName>
    <definedName name="Tab_3a2">'Table 3a'!$G$10:$I$17</definedName>
    <definedName name="Tab_3a3">'Table 3a'!$B$20:$F$23</definedName>
    <definedName name="Tab_3b1">'Table 3b'!$B$10:$B$20</definedName>
    <definedName name="Tab_3b2">'Table 3b'!$C$10:$E$20</definedName>
    <definedName name="Tab_3c1">'Table 3c'!$B$10:$E$17</definedName>
    <definedName name="Tab_3c2">'Table 3c'!$F$10:$H$17</definedName>
    <definedName name="Tab_3c3">'Table 3c'!$B$20:$E$23</definedName>
    <definedName name="Z_CE7EBE67_DCEA_4A6B_A7CE_D3282729E0AF_.wvu.PrintArea" localSheetId="1">Notes!$A$1:$B$33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1" l="1"/>
  <c r="C21" i="21" l="1"/>
  <c r="E30" i="21"/>
  <c r="C30" i="21"/>
  <c r="B30" i="21"/>
  <c r="C23" i="21" l="1"/>
  <c r="B21" i="21"/>
  <c r="E5" i="21" l="1"/>
  <c r="D5" i="21"/>
  <c r="C5" i="21"/>
  <c r="F5" i="21"/>
</calcChain>
</file>

<file path=xl/sharedStrings.xml><?xml version="1.0" encoding="utf-8"?>
<sst xmlns="http://schemas.openxmlformats.org/spreadsheetml/2006/main" count="266" uniqueCount="148">
  <si>
    <t>Class of business</t>
  </si>
  <si>
    <t>Bermuda</t>
  </si>
  <si>
    <t>Singapore</t>
  </si>
  <si>
    <t>Other</t>
  </si>
  <si>
    <t>Notes:</t>
  </si>
  <si>
    <t>............................................................................................................................</t>
  </si>
  <si>
    <t>HVI</t>
  </si>
  <si>
    <t>Atypical</t>
  </si>
  <si>
    <t>Foreign</t>
  </si>
  <si>
    <t>Custom</t>
  </si>
  <si>
    <t>Availability</t>
  </si>
  <si>
    <t>Terms</t>
  </si>
  <si>
    <t>Atypical risk class</t>
  </si>
  <si>
    <t>Intermediated general insurance business</t>
  </si>
  <si>
    <t xml:space="preserve">Notes: </t>
  </si>
  <si>
    <t>Disclaimer</t>
  </si>
  <si>
    <t>Forthcoming issues</t>
  </si>
  <si>
    <t>This publication will be released according to the timetable published on the APRA website.</t>
  </si>
  <si>
    <t>Notation</t>
  </si>
  <si>
    <t>Enquiries</t>
  </si>
  <si>
    <t>For more information about the statistics in this publication:</t>
  </si>
  <si>
    <t>Australian Prudential Regulation Authority</t>
  </si>
  <si>
    <t>GPO Box 9836</t>
  </si>
  <si>
    <t>Sydney  NSW  2001</t>
  </si>
  <si>
    <t>Total business written by APRA-authorised general insurers (excluding Lloyds)</t>
  </si>
  <si>
    <t>Exemption type</t>
  </si>
  <si>
    <t>Fire and ISR ($m)</t>
  </si>
  <si>
    <t>Marine and aviation ($m)</t>
  </si>
  <si>
    <t>Public and product liability ($m)</t>
  </si>
  <si>
    <t>Professional indemnity ($m)</t>
  </si>
  <si>
    <t>Other accident ($m)</t>
  </si>
  <si>
    <t>Total ($m)</t>
  </si>
  <si>
    <t>Number of policies</t>
  </si>
  <si>
    <t>New 
Zealand</t>
  </si>
  <si>
    <t>Other direct classes ($m)</t>
  </si>
  <si>
    <t>Other
 countries</t>
  </si>
  <si>
    <t xml:space="preserve">Total </t>
  </si>
  <si>
    <t>Number of
 policies</t>
  </si>
  <si>
    <t>Continental
 Europe</t>
  </si>
  <si>
    <t>United 
Kingdom</t>
  </si>
  <si>
    <t>Marine and aviation</t>
  </si>
  <si>
    <t>Premium invoiced ($m)</t>
  </si>
  <si>
    <t xml:space="preserve">Nuclear </t>
  </si>
  <si>
    <t xml:space="preserve">Biological </t>
  </si>
  <si>
    <t xml:space="preserve">Terrorism </t>
  </si>
  <si>
    <t xml:space="preserve">Medical clinical trials </t>
  </si>
  <si>
    <t xml:space="preserve">Space </t>
  </si>
  <si>
    <t xml:space="preserve">Aviation liability </t>
  </si>
  <si>
    <t xml:space="preserve">Equine </t>
  </si>
  <si>
    <t>Total</t>
  </si>
  <si>
    <t>Shipowners P &amp; I</t>
  </si>
  <si>
    <t xml:space="preserve">    Business placed with APRA-authorised general insurers ($m)</t>
  </si>
  <si>
    <t xml:space="preserve">    Business placed with Lloyd’s underwriters ($m)</t>
  </si>
  <si>
    <t xml:space="preserve">    Business placed with unauthorised foreign insurers ($m)</t>
  </si>
  <si>
    <t>Region premium invoiced as a proportion of total premium invoiced (%)</t>
  </si>
  <si>
    <t>Average premium ($'000)</t>
  </si>
  <si>
    <t>Table 1  Business by intermediaries and authorised insurers</t>
  </si>
  <si>
    <t>Average
  premium 
($ thousand)</t>
  </si>
  <si>
    <t>Premium invoiced</t>
  </si>
  <si>
    <t>Total 
($ million)</t>
  </si>
  <si>
    <t>Statistics</t>
  </si>
  <si>
    <t>Contents</t>
  </si>
  <si>
    <t>Important notice</t>
  </si>
  <si>
    <t>Table 1</t>
  </si>
  <si>
    <t>Table 2</t>
  </si>
  <si>
    <t>Table 3a</t>
  </si>
  <si>
    <t>Table 3b</t>
  </si>
  <si>
    <t>Table 3c</t>
  </si>
  <si>
    <t>Customised reason</t>
  </si>
  <si>
    <t xml:space="preserve">War </t>
  </si>
  <si>
    <t>Glossary and explanatory notes</t>
  </si>
  <si>
    <t>Premium
 invoiced
($ million)</t>
  </si>
  <si>
    <t>Industry statistics</t>
  </si>
  <si>
    <t>Unauthorised foreign insurer statistics</t>
  </si>
  <si>
    <t>Table 2  Business placed with UFIs by region and class of business</t>
  </si>
  <si>
    <t>Table 3a  Business placed with UFIs by exemption type and class of business</t>
  </si>
  <si>
    <t>Table 3b  Business placed with UFIs by atypical risk class</t>
  </si>
  <si>
    <t>Table 3c  Business placed with UFIs by customised reason and class of business</t>
  </si>
  <si>
    <t xml:space="preserve">   Business by intermediaries and authorised insurers</t>
  </si>
  <si>
    <t xml:space="preserve">   Business placed with UFIs by region and class of business</t>
  </si>
  <si>
    <t xml:space="preserve">   Business placed with UFIs by exemption type and class of business</t>
  </si>
  <si>
    <t xml:space="preserve">   Business placed with UFIs by atypical risk class</t>
  </si>
  <si>
    <t xml:space="preserve">   Business placed with UFIs by customised reason and class of business</t>
  </si>
  <si>
    <t>Business placed with APRA-authorised general insurers ($m)</t>
  </si>
  <si>
    <t>Business placed with Lloyd’s underwriters ($m)</t>
  </si>
  <si>
    <t>Business placed with unauthorised foreign insurers ($m)</t>
  </si>
  <si>
    <t xml:space="preserve">      Number that placed business with APRA-authorised 
      general insurers </t>
  </si>
  <si>
    <t xml:space="preserve">      Number that placed business with unauthorised foreign 
      insurers</t>
  </si>
  <si>
    <t xml:space="preserve">    Number that placed business only through 
    other Australian intermediaries</t>
  </si>
  <si>
    <t>Proportion of APRA-authorised insurer gross written premium placed by intermediaries (%)</t>
  </si>
  <si>
    <t xml:space="preserve">      Number that placed business with Lloyd's 
      underwriters</t>
  </si>
  <si>
    <t xml:space="preserve">    Number of intermediaries that placed 
    no business</t>
  </si>
  <si>
    <t>Revisions</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</si>
  <si>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</si>
  <si>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This edition of the publication contains revisions to previously published statistics. Significant revisions, if any, are identified and quantified in the ‘Important notice’.</t>
  </si>
  <si>
    <t>This publication will include revisions to previously published statistics if better source data becomes available or if compilation errors are uncovered.</t>
  </si>
  <si>
    <t>APRA regularly analyses past revisions to identify potential improvements to the source data and statistical compilation techniques, in order to minimise the frequency and scale of any future revisions.</t>
  </si>
  <si>
    <t>Amounts are expressed in Australian dollars.</t>
  </si>
  <si>
    <t xml:space="preserve">A set of explanatory notes and glossary are provided at the end of the publication to assist the reader in understanding the source and definitions of the data. </t>
  </si>
  <si>
    <t>Notice</t>
  </si>
  <si>
    <t>The symbol ' * ' indicates that the data have been masked to maintain confidentiality.</t>
  </si>
  <si>
    <t xml:space="preserve"> Intermediated General Insurance Statistics</t>
  </si>
  <si>
    <t>Other direct classes</t>
  </si>
  <si>
    <t>Professional indemnity</t>
  </si>
  <si>
    <t>Public and product liability</t>
  </si>
  <si>
    <t>Other accident</t>
  </si>
  <si>
    <t>Fire and ISR</t>
  </si>
  <si>
    <t>($ million)</t>
  </si>
  <si>
    <t>Six months ended</t>
  </si>
  <si>
    <t>Dec 2022</t>
  </si>
  <si>
    <t>Jun 2023</t>
  </si>
  <si>
    <t>Dec 2023</t>
  </si>
  <si>
    <t>Jun 2024</t>
  </si>
  <si>
    <t>Continental Europe</t>
  </si>
  <si>
    <t>New Zealand</t>
  </si>
  <si>
    <t>United Kingdom</t>
  </si>
  <si>
    <t>Other countries</t>
  </si>
  <si>
    <t>PREM_COB_PROP</t>
  </si>
  <si>
    <t>PREMIUM_PLACED</t>
  </si>
  <si>
    <t>POLICY_COUNT</t>
  </si>
  <si>
    <t>AVG_PREM</t>
  </si>
  <si>
    <t>DataAnalytics@apra.gov.au</t>
  </si>
  <si>
    <t>Manager, External Data Reporting</t>
  </si>
  <si>
    <t>Notes</t>
  </si>
  <si>
    <r>
      <t xml:space="preserve">Total premium invoiced in the period 
</t>
    </r>
    <r>
      <rPr>
        <i/>
        <sz val="10"/>
        <rFont val="Arial"/>
        <family val="2"/>
      </rPr>
      <t>of which:</t>
    </r>
  </si>
  <si>
    <r>
      <t>Total number of intermediaries</t>
    </r>
    <r>
      <rPr>
        <vertAlign val="superscript"/>
        <sz val="10"/>
        <rFont val="Arial"/>
        <family val="2"/>
      </rPr>
      <t xml:space="preserve"> </t>
    </r>
    <r>
      <rPr>
        <b/>
        <sz val="10"/>
        <rFont val="Arial"/>
        <family val="2"/>
      </rPr>
      <t xml:space="preserve">
</t>
    </r>
    <r>
      <rPr>
        <i/>
        <sz val="10"/>
        <rFont val="Arial"/>
        <family val="2"/>
      </rPr>
      <t>of which</t>
    </r>
    <r>
      <rPr>
        <b/>
        <sz val="10"/>
        <rFont val="Arial"/>
        <family val="2"/>
      </rPr>
      <t xml:space="preserve">: </t>
    </r>
  </si>
  <si>
    <r>
      <t xml:space="preserve">  Number that placed business with an underwriter</t>
    </r>
    <r>
      <rPr>
        <vertAlign val="superscript"/>
        <sz val="10"/>
        <rFont val="Arial"/>
        <family val="2"/>
      </rPr>
      <t>a</t>
    </r>
    <r>
      <rPr>
        <sz val="10"/>
        <rFont val="Arial"/>
        <family val="2"/>
      </rPr>
      <t xml:space="preserve">
      </t>
    </r>
    <r>
      <rPr>
        <i/>
        <sz val="10"/>
        <rFont val="Arial"/>
        <family val="2"/>
      </rPr>
      <t>of which</t>
    </r>
    <r>
      <rPr>
        <i/>
        <vertAlign val="superscript"/>
        <sz val="10"/>
        <rFont val="Arial"/>
        <family val="2"/>
      </rPr>
      <t>b</t>
    </r>
    <r>
      <rPr>
        <i/>
        <sz val="10"/>
        <rFont val="Arial"/>
        <family val="2"/>
      </rPr>
      <t>:</t>
    </r>
    <r>
      <rPr>
        <sz val="10"/>
        <rFont val="Arial"/>
        <family val="2"/>
      </rPr>
      <t xml:space="preserve"> </t>
    </r>
  </si>
  <si>
    <r>
      <t>Total premium effective</t>
    </r>
    <r>
      <rPr>
        <b/>
        <vertAlign val="superscript"/>
        <sz val="10"/>
        <rFont val="Arial"/>
        <family val="2"/>
      </rPr>
      <t>c</t>
    </r>
    <r>
      <rPr>
        <b/>
        <sz val="10"/>
        <rFont val="Arial"/>
        <family val="2"/>
      </rPr>
      <t xml:space="preserve"> in the period 
</t>
    </r>
    <r>
      <rPr>
        <i/>
        <sz val="10"/>
        <rFont val="Arial"/>
        <family val="2"/>
      </rPr>
      <t>of which:</t>
    </r>
  </si>
  <si>
    <r>
      <t xml:space="preserve">a </t>
    </r>
    <r>
      <rPr>
        <sz val="10"/>
        <rFont val="Arial"/>
        <family val="2"/>
      </rPr>
      <t>Business placed with an underwriter either directly or through a foreign intermediary.</t>
    </r>
  </si>
  <si>
    <r>
      <t>b</t>
    </r>
    <r>
      <rPr>
        <sz val="10"/>
        <rFont val="Arial"/>
        <family val="2"/>
      </rPr>
      <t xml:space="preserve"> The number of intermediaries that placed business with an underwriter is not equal to the sum of the numbers of intermediaries that placed business with APRA-authorised general insurers, Lloyd's underwriters and unauthorised foreign insurers. Many intermediaries placed business with a variety of underwriters.</t>
    </r>
  </si>
  <si>
    <r>
      <t>c</t>
    </r>
    <r>
      <rPr>
        <sz val="10"/>
        <rFont val="Arial"/>
        <family val="2"/>
      </rPr>
      <t xml:space="preserve"> Business placed by intermediaries is typically invoiced after the policy is effective. The premium effective for a six month period includes premium that is invoiced in the following six month period. As such, premium effective is published with a six month lag compared to premium invoiced and will be available in the next period. This is also the case with the proportion of APRA-authorised insurer gross written premium placed by intermediaries.</t>
    </r>
  </si>
  <si>
    <r>
      <t>Proportion of total premium invoiced 
(%)</t>
    </r>
    <r>
      <rPr>
        <b/>
        <vertAlign val="superscript"/>
        <sz val="10"/>
        <rFont val="Arial"/>
        <family val="2"/>
      </rPr>
      <t>a</t>
    </r>
  </si>
  <si>
    <r>
      <rPr>
        <vertAlign val="superscript"/>
        <sz val="10"/>
        <rFont val="Arial"/>
        <family val="2"/>
      </rPr>
      <t>a</t>
    </r>
    <r>
      <rPr>
        <sz val="10"/>
        <rFont val="Arial"/>
        <family val="2"/>
      </rPr>
      <t xml:space="preserve"> This refers to the class of business premium invoiced as a proportion of total premium invoiced for the period.</t>
    </r>
  </si>
  <si>
    <r>
      <t>New/renewed policies</t>
    </r>
    <r>
      <rPr>
        <vertAlign val="superscript"/>
        <sz val="10"/>
        <rFont val="Arial"/>
        <family val="2"/>
      </rPr>
      <t>a</t>
    </r>
  </si>
  <si>
    <r>
      <t>New/renewed policies</t>
    </r>
    <r>
      <rPr>
        <b/>
        <vertAlign val="superscript"/>
        <sz val="10"/>
        <rFont val="Arial"/>
        <family val="2"/>
      </rPr>
      <t>a</t>
    </r>
  </si>
  <si>
    <r>
      <rPr>
        <vertAlign val="superscript"/>
        <sz val="10"/>
        <rFont val="Arial"/>
        <family val="2"/>
      </rPr>
      <t xml:space="preserve">a </t>
    </r>
    <r>
      <rPr>
        <sz val="10"/>
        <rFont val="Arial"/>
        <family val="2"/>
      </rPr>
      <t>New/renewed policies refer only to new or renewed contracts of insurance purchased by insureds from intermediaries during the reporting period. Premium invoiced for new/renewed policies differs from total premium invoiced which includes adjustments, endorsements and cancellations from policies written in prior periods.</t>
    </r>
  </si>
  <si>
    <r>
      <rPr>
        <vertAlign val="superscript"/>
        <sz val="10"/>
        <rFont val="Arial"/>
        <family val="2"/>
      </rPr>
      <t xml:space="preserve">a </t>
    </r>
    <r>
      <rPr>
        <sz val="10"/>
        <rFont val="Arial"/>
        <family val="2"/>
      </rPr>
      <t>New/renewed policies refer only to new or renewed contracts of insurance purchased by insureds with intermediaries during the reporting period. Premium invoiced for new/renewed policies differs from total premium invoiced which includes adjustments, endorsements and cancellations from policies written in prior periods.</t>
    </r>
  </si>
  <si>
    <t>Dec 2024</t>
  </si>
  <si>
    <r>
      <t>Gross written premium - direct business ($m)</t>
    </r>
    <r>
      <rPr>
        <vertAlign val="superscript"/>
        <sz val="10"/>
        <rFont val="Arial"/>
        <family val="2"/>
      </rPr>
      <t>d</t>
    </r>
  </si>
  <si>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</si>
  <si>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</si>
  <si>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</si>
  <si>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(released  31 March 2025)</t>
  </si>
  <si>
    <t>Six months ended December 2024</t>
  </si>
  <si>
    <t>*</t>
  </si>
  <si>
    <r>
      <t>d</t>
    </r>
    <r>
      <rPr>
        <sz val="10"/>
        <color theme="1"/>
        <rFont val="Arial"/>
        <family val="2"/>
      </rPr>
      <t xml:space="preserve"> Gross written premium - direct business” for the December 2023 reporting period data is not available due to reporting framework changes (AASB 17). Also please note that starting from the June 2024 period, “Gross written premium - direct business” includes fire service levy and other levies imposed by state and territory governments
</t>
    </r>
  </si>
  <si>
    <r>
      <t xml:space="preserve">AUSTRALIAN PRUDENTIAL REGULATION AUTHORITY   |   </t>
    </r>
    <r>
      <rPr>
        <b/>
        <sz val="8.5"/>
        <color rgb="FF012169"/>
        <rFont val="Arial"/>
        <family val="2"/>
      </rPr>
      <t>APRA.GOV.AU</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</si>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</sst>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Red]\-0\ "/>
    <numFmt numFmtId="165" formatCode="_-* #,##0_-;\-* #,##0_-;_-* &quot;-&quot;??_-;_-@_-"/>
    <numFmt numFmtId="166" formatCode="#,##0_ ;\-#,##0\ "/>
    <numFmt numFmtId="167" formatCode="#,##0.0"/>
  </numFmts>
  <fonts count="30" x14ac:knownFonts="1">
    <font>
      <sz val="11"/>
      <color theme="1"/>
      <name val="Calibri"/>
      <family val="2"/>
      <scheme val="minor"/>
    </font>
    <font>
      <sz val="10"/>
      <name val="Arial"/>
      <family val="2"/>
    </font>
    <font>
      <u/>
      <sz val="10"/>
      <color indexed="12"/>
      <name val="Arial"/>
      <family val="2"/>
    </font>
    <font>
      <sz val="8"/>
      <name val="Arial"/>
      <family val="2"/>
    </font>
    <font>
      <sz val="11"/>
      <color theme="1"/>
      <name val="Calibri"/>
      <family val="2"/>
      <scheme val="minor"/>
    </font>
    <font>
      <b/>
      <sz val="12"/>
      <name val="Arial"/>
      <family val="2"/>
    </font>
    <font>
      <sz val="11"/>
      <color theme="1"/>
      <name val="Arial"/>
      <family val="2"/>
    </font>
    <font>
      <b/>
      <sz val="10"/>
      <name val="Arial"/>
      <family val="2"/>
    </font>
    <font>
      <sz val="10"/>
      <color theme="1"/>
      <name val="Arial"/>
      <family val="2"/>
    </font>
    <font>
      <vertAlign val="superscript"/>
      <sz val="10"/>
      <name val="Arial"/>
      <family val="2"/>
    </font>
    <font>
      <b/>
      <sz val="16"/>
      <color rgb="FF012169"/>
      <name val="Arial"/>
      <family val="2"/>
    </font>
    <font>
      <sz val="10"/>
      <name val="Calibri"/>
      <family val="2"/>
      <scheme val="minor"/>
    </font>
    <font>
      <u/>
      <sz val="10"/>
      <color theme="10"/>
      <name val="Calibri"/>
      <family val="2"/>
      <scheme val="minor"/>
    </font>
    <font>
      <b/>
      <sz val="16"/>
      <color rgb="FF222C65"/>
      <name val="Arial"/>
      <family val="2"/>
    </font>
    <font>
      <sz val="10"/>
      <color rgb="FFC00000"/>
      <name val="Arial"/>
      <family val="2"/>
    </font>
    <font>
      <b/>
      <sz val="10"/>
      <color rgb="FFC00000"/>
      <name val="Arial"/>
      <family val="2"/>
    </font>
    <font>
      <i/>
      <sz val="10"/>
      <name val="Arial"/>
      <family val="2"/>
    </font>
    <font>
      <b/>
      <sz val="16"/>
      <color indexed="9"/>
      <name val="Arial"/>
      <family val="2"/>
    </font>
    <font>
      <b/>
      <sz val="10"/>
      <color indexed="9"/>
      <name val="Arial"/>
      <family val="2"/>
    </font>
    <font>
      <i/>
      <vertAlign val="superscript"/>
      <sz val="10"/>
      <name val="Arial"/>
      <family val="2"/>
    </font>
    <font>
      <b/>
      <vertAlign val="superscript"/>
      <sz val="10"/>
      <name val="Arial"/>
      <family val="2"/>
    </font>
    <font>
      <b/>
      <sz val="10"/>
      <color theme="1"/>
      <name val="Arial"/>
      <family val="2"/>
    </font>
    <font>
      <sz val="10"/>
      <color rgb="FF000000"/>
      <name val="Arial"/>
      <family val="2"/>
    </font>
    <font>
      <sz val="16"/>
      <name val="Arial"/>
      <family val="2"/>
    </font>
    <font>
      <u/>
      <sz val="11"/>
      <color rgb="FF0072CE"/>
      <name val="Arial"/>
      <family val="2"/>
    </font>
    <font>
      <sz val="34"/>
      <color rgb="FF222C65"/>
      <name val="Arial"/>
      <family val="2"/>
    </font>
    <font>
      <b/>
      <sz val="16"/>
      <color rgb="FF0072CE"/>
      <name val="Arial"/>
      <family val="2"/>
    </font>
    <font>
      <b/>
      <sz val="14"/>
      <name val="Arial"/>
      <family val="2"/>
    </font>
    <font>
      <sz val="8.5"/>
      <color rgb="FF012169"/>
      <name val="Arial"/>
      <family val="2"/>
    </font>
    <font>
      <b/>
      <sz val="8.5"/>
      <color rgb="FF012169"/>
      <name val="Arial"/>
      <family val="2"/>
    </font>
  </fonts>
  <fills count="5">
    <fill>
      <patternFill patternType="none"/>
    </fill>
    <fill>
      <patternFill patternType="gray125"/>
    </fill>
    <fill>
      <patternFill patternType="solid">
        <fgColor theme="0"/>
        <bgColor indexed="64"/>
      </patternFill>
    </fill>
    <fill>
      <patternFill patternType="solid">
        <fgColor rgb="FF222C65"/>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lignment vertical="top"/>
    </xf>
    <xf numFmtId="0" fontId="1" fillId="0" borderId="0"/>
    <xf numFmtId="0" fontId="1" fillId="0" borderId="0"/>
    <xf numFmtId="0" fontId="1" fillId="0" borderId="0"/>
    <xf numFmtId="9" fontId="4" fillId="0" borderId="0" applyFont="0" applyFill="0" applyBorder="0" applyAlignment="0" applyProtection="0"/>
  </cellStyleXfs>
  <cellXfs count="158">
    <xf numFmtId="0" fontId="0" fillId="0" borderId="0" xfId="0"/>
    <xf numFmtId="0" fontId="3" fillId="0" borderId="0" xfId="0" applyFont="1"/>
    <xf numFmtId="0" fontId="1" fillId="0" borderId="1" xfId="0" applyFont="1" applyBorder="1"/>
    <xf numFmtId="0" fontId="1" fillId="0" borderId="0" xfId="0" applyFont="1"/>
    <xf numFmtId="0" fontId="1" fillId="2" borderId="0" xfId="0" applyFont="1" applyFill="1" applyAlignment="1">
      <alignment horizontal="left" wrapText="1"/>
    </xf>
    <xf numFmtId="0" fontId="1" fillId="0" borderId="0" xfId="0" applyFont="1" applyAlignment="1">
      <alignment horizontal="left" wrapText="1"/>
    </xf>
    <xf numFmtId="0" fontId="1" fillId="0" borderId="0" xfId="0" applyFont="1" applyAlignment="1">
      <alignment horizontal="justify" wrapText="1"/>
    </xf>
    <xf numFmtId="0" fontId="1" fillId="0" borderId="0" xfId="0" applyFont="1" applyAlignment="1">
      <alignment wrapText="1"/>
    </xf>
    <xf numFmtId="0" fontId="6" fillId="0" borderId="0" xfId="0" applyFont="1"/>
    <xf numFmtId="0" fontId="1" fillId="0" borderId="0" xfId="0" applyFont="1" applyAlignment="1">
      <alignment horizontal="left"/>
    </xf>
    <xf numFmtId="0" fontId="1" fillId="0" borderId="0" xfId="0" applyFont="1" applyAlignment="1">
      <alignment horizontal="justify"/>
    </xf>
    <xf numFmtId="0" fontId="1" fillId="0" borderId="0" xfId="0" applyFont="1" applyAlignment="1">
      <alignment horizontal="left" indent="9"/>
    </xf>
    <xf numFmtId="0" fontId="7" fillId="0" borderId="0" xfId="0" applyFont="1" applyAlignment="1">
      <alignment horizontal="justify"/>
    </xf>
    <xf numFmtId="0" fontId="2" fillId="0" borderId="0" xfId="2" applyAlignment="1" applyProtection="1">
      <alignment horizontal="left" wrapText="1"/>
    </xf>
    <xf numFmtId="0" fontId="2" fillId="0" borderId="0" xfId="2" applyAlignment="1" applyProtection="1"/>
    <xf numFmtId="0" fontId="8" fillId="0" borderId="0" xfId="0" applyFont="1"/>
    <xf numFmtId="0" fontId="1" fillId="0" borderId="0" xfId="0" applyFont="1" applyAlignment="1">
      <alignment horizontal="left" vertical="top" wrapText="1"/>
    </xf>
    <xf numFmtId="0" fontId="9" fillId="0" borderId="0" xfId="0" applyFont="1"/>
    <xf numFmtId="0" fontId="8" fillId="0" borderId="0" xfId="0" applyFont="1" applyAlignment="1">
      <alignment wrapText="1"/>
    </xf>
    <xf numFmtId="0" fontId="12" fillId="2" borderId="0" xfId="2" applyFont="1" applyFill="1" applyAlignment="1" applyProtection="1">
      <alignment horizontal="justify" vertical="center" wrapText="1"/>
    </xf>
    <xf numFmtId="0" fontId="11" fillId="2" borderId="0" xfId="5" applyFont="1" applyFill="1" applyAlignment="1">
      <alignment vertical="center" wrapText="1"/>
    </xf>
    <xf numFmtId="0" fontId="11" fillId="2" borderId="0" xfId="6" applyFont="1" applyFill="1" applyAlignment="1">
      <alignment horizontal="justify" vertical="center" wrapText="1"/>
    </xf>
    <xf numFmtId="0" fontId="1" fillId="0" borderId="0" xfId="0" applyFont="1" applyAlignment="1">
      <alignment horizontal="left" vertical="top"/>
    </xf>
    <xf numFmtId="0" fontId="12" fillId="2" borderId="0" xfId="2" applyFont="1" applyFill="1" applyAlignment="1" applyProtection="1">
      <alignment horizontal="justify" vertical="top" wrapText="1"/>
    </xf>
    <xf numFmtId="0" fontId="11" fillId="2" borderId="0" xfId="5" applyFont="1" applyFill="1" applyAlignment="1">
      <alignment vertical="top" wrapText="1"/>
    </xf>
    <xf numFmtId="0" fontId="1" fillId="2" borderId="0" xfId="6" applyFill="1" applyAlignment="1">
      <alignment horizontal="justify" vertical="top" wrapText="1"/>
    </xf>
    <xf numFmtId="0" fontId="1" fillId="0" borderId="0" xfId="0" applyFont="1" applyAlignment="1">
      <alignment vertical="top"/>
    </xf>
    <xf numFmtId="0" fontId="13" fillId="0" borderId="0" xfId="0" applyFont="1" applyAlignment="1">
      <alignment horizontal="left"/>
    </xf>
    <xf numFmtId="0" fontId="7" fillId="0" borderId="0" xfId="0" applyFont="1" applyAlignment="1">
      <alignment horizontal="left" vertical="top"/>
    </xf>
    <xf numFmtId="0" fontId="7" fillId="0" borderId="0" xfId="0" applyFont="1"/>
    <xf numFmtId="0" fontId="14" fillId="0" borderId="0" xfId="0" applyFont="1"/>
    <xf numFmtId="0" fontId="15" fillId="0" borderId="0" xfId="0" applyFont="1" applyAlignment="1">
      <alignment horizontal="left"/>
    </xf>
    <xf numFmtId="0" fontId="6" fillId="0" borderId="0" xfId="0" applyFont="1" applyAlignment="1">
      <alignment wrapText="1"/>
    </xf>
    <xf numFmtId="0" fontId="17" fillId="3" borderId="0" xfId="0" applyFont="1" applyFill="1" applyAlignment="1">
      <alignment horizontal="centerContinuous"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18" fillId="3" borderId="0" xfId="0" applyFont="1" applyFill="1" applyAlignment="1">
      <alignment horizontal="centerContinuous" vertical="center" wrapText="1"/>
    </xf>
    <xf numFmtId="0" fontId="7" fillId="0" borderId="0" xfId="0" applyFont="1" applyAlignment="1">
      <alignment vertical="center" wrapText="1"/>
    </xf>
    <xf numFmtId="0" fontId="7" fillId="0" borderId="1" xfId="0" applyFont="1" applyBorder="1" applyAlignment="1">
      <alignment vertical="center" wrapText="1"/>
    </xf>
    <xf numFmtId="17" fontId="7" fillId="0" borderId="1" xfId="0" quotePrefix="1" applyNumberFormat="1" applyFont="1" applyBorder="1" applyAlignment="1">
      <alignment horizontal="center" vertical="center" wrapText="1"/>
    </xf>
    <xf numFmtId="0" fontId="7" fillId="0" borderId="0" xfId="0" quotePrefix="1" applyFont="1" applyAlignment="1">
      <alignment horizontal="left"/>
    </xf>
    <xf numFmtId="0" fontId="7" fillId="0" borderId="0" xfId="0" applyFont="1" applyAlignment="1">
      <alignment horizontal="right" indent="2"/>
    </xf>
    <xf numFmtId="0" fontId="7" fillId="0" borderId="0" xfId="0" applyFont="1" applyAlignment="1">
      <alignment horizontal="left" wrapText="1"/>
    </xf>
    <xf numFmtId="0" fontId="7" fillId="0" borderId="0" xfId="0" applyFont="1" applyAlignment="1">
      <alignment horizontal="left" vertical="top" wrapText="1"/>
    </xf>
    <xf numFmtId="3" fontId="7" fillId="0" borderId="0" xfId="0" applyNumberFormat="1" applyFont="1" applyAlignment="1">
      <alignment horizontal="right" vertical="top" indent="1"/>
    </xf>
    <xf numFmtId="0" fontId="1" fillId="0" borderId="0" xfId="0" applyFont="1" applyAlignment="1">
      <alignment horizontal="left" wrapText="1" indent="1"/>
    </xf>
    <xf numFmtId="3" fontId="1" fillId="0" borderId="0" xfId="0" applyNumberFormat="1" applyFont="1" applyAlignment="1">
      <alignment horizontal="right" vertical="top" indent="1"/>
    </xf>
    <xf numFmtId="0" fontId="7" fillId="0" borderId="0" xfId="0" applyFont="1" applyAlignment="1">
      <alignment horizontal="left" wrapText="1" indent="1"/>
    </xf>
    <xf numFmtId="0" fontId="7" fillId="0" borderId="0" xfId="0" quotePrefix="1" applyFont="1" applyAlignment="1">
      <alignment horizontal="left" vertical="center"/>
    </xf>
    <xf numFmtId="0" fontId="7" fillId="0" borderId="0" xfId="0" applyFont="1" applyAlignment="1">
      <alignment horizontal="left"/>
    </xf>
    <xf numFmtId="0" fontId="1" fillId="0" borderId="1" xfId="0" applyFont="1" applyBorder="1" applyAlignment="1">
      <alignment horizontal="left" vertical="center"/>
    </xf>
    <xf numFmtId="17" fontId="1" fillId="0" borderId="1" xfId="0" applyNumberFormat="1" applyFont="1" applyBorder="1" applyAlignment="1">
      <alignment horizontal="center" wrapText="1"/>
    </xf>
    <xf numFmtId="0" fontId="8" fillId="0" borderId="1" xfId="0" applyFont="1" applyBorder="1"/>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165" fontId="7" fillId="0" borderId="0" xfId="1" applyNumberFormat="1" applyFont="1" applyBorder="1"/>
    <xf numFmtId="3" fontId="1" fillId="0" borderId="0" xfId="0" applyNumberFormat="1" applyFont="1" applyAlignment="1">
      <alignment horizontal="right" indent="1"/>
    </xf>
    <xf numFmtId="3" fontId="7" fillId="0" borderId="0" xfId="0" applyNumberFormat="1" applyFont="1" applyAlignment="1">
      <alignment horizontal="right" indent="1"/>
    </xf>
    <xf numFmtId="0" fontId="21" fillId="0" borderId="0" xfId="0" applyFont="1"/>
    <xf numFmtId="3" fontId="22" fillId="0" borderId="0" xfId="0" applyNumberFormat="1" applyFont="1" applyAlignment="1">
      <alignment horizontal="right" indent="1"/>
    </xf>
    <xf numFmtId="0" fontId="1" fillId="0" borderId="0" xfId="0" applyFont="1" applyAlignment="1">
      <alignment horizontal="left" vertical="center"/>
    </xf>
    <xf numFmtId="0" fontId="1" fillId="0" borderId="0" xfId="0" quotePrefix="1" applyFont="1" applyAlignment="1">
      <alignment horizontal="left" vertical="top" wrapText="1"/>
    </xf>
    <xf numFmtId="0" fontId="7" fillId="0" borderId="0" xfId="0" applyFont="1" applyAlignment="1">
      <alignment wrapText="1"/>
    </xf>
    <xf numFmtId="0" fontId="23" fillId="3" borderId="0" xfId="0" applyFont="1" applyFill="1" applyAlignment="1">
      <alignment horizontal="centerContinuous"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43" fontId="21" fillId="0" borderId="0" xfId="1" applyFont="1"/>
    <xf numFmtId="0" fontId="1" fillId="0" borderId="0" xfId="0" applyFont="1" applyAlignment="1">
      <alignment vertical="center"/>
    </xf>
    <xf numFmtId="0" fontId="1" fillId="0" borderId="0" xfId="0" applyFont="1" applyAlignment="1">
      <alignment horizontal="left" vertical="center" wrapText="1"/>
    </xf>
    <xf numFmtId="3" fontId="7" fillId="0" borderId="1" xfId="0" applyNumberFormat="1" applyFont="1" applyBorder="1" applyAlignment="1">
      <alignment horizontal="right" indent="2"/>
    </xf>
    <xf numFmtId="0" fontId="3" fillId="0" borderId="0" xfId="0" quotePrefix="1" applyFont="1" applyAlignment="1">
      <alignment horizontal="left" vertical="top" wrapText="1"/>
    </xf>
    <xf numFmtId="17" fontId="1" fillId="0" borderId="0" xfId="0" applyNumberFormat="1" applyFont="1" applyAlignment="1">
      <alignment horizontal="center"/>
    </xf>
    <xf numFmtId="17" fontId="1" fillId="0" borderId="1" xfId="0" applyNumberFormat="1" applyFont="1" applyBorder="1" applyAlignment="1">
      <alignment horizontal="center"/>
    </xf>
    <xf numFmtId="0" fontId="1" fillId="0" borderId="2" xfId="0" applyFont="1" applyBorder="1" applyAlignment="1">
      <alignment horizontal="center" wrapText="1"/>
    </xf>
    <xf numFmtId="166" fontId="8" fillId="0" borderId="0" xfId="0" applyNumberFormat="1" applyFont="1"/>
    <xf numFmtId="166" fontId="8" fillId="0" borderId="0" xfId="0" applyNumberFormat="1" applyFont="1" applyAlignment="1">
      <alignment horizontal="right"/>
    </xf>
    <xf numFmtId="164" fontId="8" fillId="0" borderId="0" xfId="0" applyNumberFormat="1" applyFont="1"/>
    <xf numFmtId="165" fontId="8" fillId="0" borderId="0" xfId="1" applyNumberFormat="1" applyFont="1"/>
    <xf numFmtId="3" fontId="1" fillId="0" borderId="0" xfId="0" applyNumberFormat="1" applyFont="1"/>
    <xf numFmtId="0" fontId="6" fillId="0" borderId="0" xfId="0" applyFont="1" applyAlignment="1">
      <alignment vertical="center" wrapText="1"/>
    </xf>
    <xf numFmtId="0" fontId="3" fillId="0" borderId="0" xfId="0" applyFont="1" applyAlignment="1">
      <alignment wrapText="1"/>
    </xf>
    <xf numFmtId="3" fontId="1" fillId="2" borderId="0" xfId="0" applyNumberFormat="1" applyFont="1" applyFill="1" applyAlignment="1">
      <alignment horizontal="right" indent="2"/>
    </xf>
    <xf numFmtId="3" fontId="7" fillId="2" borderId="0" xfId="0" applyNumberFormat="1" applyFont="1" applyFill="1" applyAlignment="1">
      <alignment horizontal="right" vertical="top" indent="1"/>
    </xf>
    <xf numFmtId="3" fontId="1" fillId="2" borderId="0" xfId="0" applyNumberFormat="1" applyFont="1" applyFill="1" applyAlignment="1">
      <alignment horizontal="right" vertical="top" indent="1"/>
    </xf>
    <xf numFmtId="3" fontId="7" fillId="2" borderId="0" xfId="0" applyNumberFormat="1" applyFont="1" applyFill="1" applyAlignment="1">
      <alignment horizontal="right" vertical="center" indent="1"/>
    </xf>
    <xf numFmtId="0" fontId="7" fillId="2" borderId="0" xfId="0" applyFont="1" applyFill="1" applyAlignment="1">
      <alignment horizontal="center" vertical="center" wrapText="1"/>
    </xf>
    <xf numFmtId="9" fontId="1" fillId="0" borderId="0" xfId="7" applyFont="1"/>
    <xf numFmtId="9" fontId="1" fillId="0" borderId="0" xfId="7" applyFont="1" applyAlignment="1">
      <alignment horizontal="right" vertical="top" indent="1"/>
    </xf>
    <xf numFmtId="0" fontId="1" fillId="4" borderId="0" xfId="0" applyFont="1" applyFill="1" applyAlignment="1">
      <alignment horizontal="left" vertical="top" wrapText="1"/>
    </xf>
    <xf numFmtId="0" fontId="24" fillId="4" borderId="0" xfId="0" applyFont="1" applyFill="1" applyAlignment="1">
      <alignment horizontal="left" vertical="top" wrapText="1"/>
    </xf>
    <xf numFmtId="3" fontId="8" fillId="0" borderId="0" xfId="0" applyNumberFormat="1" applyFont="1"/>
    <xf numFmtId="0" fontId="6" fillId="2" borderId="0" xfId="0" applyFont="1" applyFill="1" applyAlignment="1">
      <alignment vertical="top"/>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xf numFmtId="0" fontId="1" fillId="0" borderId="7" xfId="0" applyFont="1" applyBorder="1"/>
    <xf numFmtId="0" fontId="7" fillId="2" borderId="0" xfId="0" applyFont="1" applyFill="1" applyAlignment="1">
      <alignment horizontal="right" indent="2"/>
    </xf>
    <xf numFmtId="3" fontId="7" fillId="2" borderId="0" xfId="0" applyNumberFormat="1" applyFont="1" applyFill="1" applyAlignment="1">
      <alignment horizontal="right" indent="1"/>
    </xf>
    <xf numFmtId="3" fontId="1" fillId="0" borderId="6" xfId="0" applyNumberFormat="1" applyFont="1" applyBorder="1" applyAlignment="1">
      <alignment horizontal="right" indent="1"/>
    </xf>
    <xf numFmtId="167" fontId="1" fillId="0" borderId="7" xfId="0" applyNumberFormat="1" applyFont="1" applyBorder="1" applyAlignment="1">
      <alignment horizontal="right" indent="1"/>
    </xf>
    <xf numFmtId="3" fontId="7" fillId="0" borderId="6" xfId="0" applyNumberFormat="1" applyFont="1" applyBorder="1" applyAlignment="1">
      <alignment horizontal="right" indent="1"/>
    </xf>
    <xf numFmtId="167" fontId="7" fillId="0" borderId="7" xfId="0" applyNumberFormat="1" applyFont="1" applyBorder="1" applyAlignment="1">
      <alignment horizontal="right" indent="1"/>
    </xf>
    <xf numFmtId="3" fontId="7" fillId="0" borderId="7" xfId="0" applyNumberFormat="1" applyFont="1" applyBorder="1" applyAlignment="1">
      <alignment horizontal="right" indent="1"/>
    </xf>
    <xf numFmtId="0" fontId="7" fillId="0" borderId="8" xfId="0" applyFont="1" applyBorder="1" applyAlignment="1">
      <alignment horizontal="left"/>
    </xf>
    <xf numFmtId="3" fontId="1" fillId="0" borderId="3" xfId="0" applyNumberFormat="1" applyFont="1" applyBorder="1" applyAlignment="1">
      <alignment horizontal="right" indent="1"/>
    </xf>
    <xf numFmtId="3" fontId="7" fillId="0" borderId="3" xfId="0" applyNumberFormat="1" applyFont="1" applyBorder="1" applyAlignment="1">
      <alignment horizontal="right" indent="1"/>
    </xf>
    <xf numFmtId="3" fontId="7" fillId="0" borderId="9" xfId="0" applyNumberFormat="1" applyFont="1" applyBorder="1" applyAlignment="1">
      <alignment horizontal="right" indent="1"/>
    </xf>
    <xf numFmtId="0" fontId="7" fillId="0" borderId="6" xfId="0" applyFont="1" applyBorder="1" applyAlignment="1">
      <alignment horizontal="left"/>
    </xf>
    <xf numFmtId="0" fontId="1" fillId="0" borderId="6" xfId="0" applyFont="1" applyBorder="1" applyAlignment="1">
      <alignment horizontal="left"/>
    </xf>
    <xf numFmtId="0" fontId="1" fillId="0" borderId="6" xfId="0" applyFont="1" applyBorder="1" applyAlignment="1">
      <alignment horizontal="left" wrapText="1"/>
    </xf>
    <xf numFmtId="3" fontId="1" fillId="0" borderId="7" xfId="0" applyNumberFormat="1" applyFont="1" applyBorder="1" applyAlignment="1">
      <alignment horizontal="right" indent="1"/>
    </xf>
    <xf numFmtId="167" fontId="1" fillId="0" borderId="0" xfId="0" applyNumberFormat="1" applyFont="1" applyAlignment="1">
      <alignment horizontal="right" indent="1"/>
    </xf>
    <xf numFmtId="167" fontId="7" fillId="0" borderId="0" xfId="0" applyNumberFormat="1" applyFont="1" applyAlignment="1">
      <alignment horizontal="right" indent="1"/>
    </xf>
    <xf numFmtId="0" fontId="1" fillId="0" borderId="0" xfId="0" applyFont="1" applyAlignment="1">
      <alignment horizontal="right" indent="1"/>
    </xf>
    <xf numFmtId="0" fontId="1" fillId="0" borderId="7" xfId="0" applyFont="1" applyBorder="1" applyAlignment="1">
      <alignment horizontal="right" indent="1"/>
    </xf>
    <xf numFmtId="0" fontId="1" fillId="0" borderId="10" xfId="0" applyFont="1" applyBorder="1" applyAlignment="1">
      <alignment horizontal="left" vertical="center"/>
    </xf>
    <xf numFmtId="0" fontId="1" fillId="0" borderId="11" xfId="0" applyFont="1" applyBorder="1"/>
    <xf numFmtId="1" fontId="1" fillId="0" borderId="0" xfId="0" applyNumberFormat="1" applyFont="1" applyAlignment="1">
      <alignment horizontal="right" indent="1"/>
    </xf>
    <xf numFmtId="1" fontId="7" fillId="0" borderId="0" xfId="0" applyNumberFormat="1" applyFont="1" applyAlignment="1">
      <alignment horizontal="right" indent="1"/>
    </xf>
    <xf numFmtId="3" fontId="7" fillId="0" borderId="10" xfId="0" applyNumberFormat="1" applyFont="1" applyBorder="1" applyAlignment="1">
      <alignment horizontal="right" indent="1"/>
    </xf>
    <xf numFmtId="3" fontId="7" fillId="0" borderId="1" xfId="0" applyNumberFormat="1" applyFont="1" applyBorder="1" applyAlignment="1">
      <alignment horizontal="right" indent="1"/>
    </xf>
    <xf numFmtId="3" fontId="7" fillId="0" borderId="11" xfId="0" applyNumberFormat="1" applyFont="1" applyBorder="1" applyAlignment="1">
      <alignment horizontal="right" indent="1"/>
    </xf>
    <xf numFmtId="0" fontId="1" fillId="0" borderId="10" xfId="0" applyFont="1" applyBorder="1" applyAlignment="1">
      <alignment horizontal="left" wrapText="1"/>
    </xf>
    <xf numFmtId="167" fontId="1" fillId="0" borderId="1" xfId="0" applyNumberFormat="1" applyFont="1" applyBorder="1" applyAlignment="1">
      <alignment horizontal="right" indent="1"/>
    </xf>
    <xf numFmtId="167" fontId="7" fillId="0" borderId="1" xfId="0" applyNumberFormat="1" applyFont="1" applyBorder="1" applyAlignment="1">
      <alignment horizontal="right" indent="1"/>
    </xf>
    <xf numFmtId="0" fontId="1" fillId="0" borderId="1" xfId="0" applyFont="1" applyBorder="1" applyAlignment="1">
      <alignment horizontal="right" indent="1"/>
    </xf>
    <xf numFmtId="0" fontId="1" fillId="0" borderId="11" xfId="0" applyFont="1" applyBorder="1" applyAlignment="1">
      <alignment horizontal="right" indent="1"/>
    </xf>
    <xf numFmtId="0" fontId="6" fillId="2" borderId="0" xfId="3" applyFont="1" applyFill="1">
      <alignment vertical="top"/>
    </xf>
    <xf numFmtId="0" fontId="25" fillId="2" borderId="0" xfId="3" applyFont="1" applyFill="1" applyAlignment="1">
      <alignment wrapText="1"/>
    </xf>
    <xf numFmtId="0" fontId="26" fillId="2" borderId="0" xfId="3" applyFont="1" applyFill="1" applyAlignment="1">
      <alignment vertical="top" wrapText="1"/>
    </xf>
    <xf numFmtId="17" fontId="27" fillId="2" borderId="0" xfId="4" applyNumberFormat="1" applyFont="1" applyFill="1" applyAlignment="1">
      <alignment horizontal="left" vertical="top" wrapText="1"/>
    </xf>
    <xf numFmtId="0" fontId="28" fillId="0" borderId="0" xfId="3" applyFont="1" applyAlignment="1">
      <alignment vertical="center"/>
    </xf>
    <xf numFmtId="0" fontId="1" fillId="0" borderId="0" xfId="0" applyFont="1" applyAlignment="1">
      <alignment horizontal="left" vertical="top" wrapText="1"/>
    </xf>
    <xf numFmtId="0" fontId="10" fillId="2" borderId="0" xfId="0" applyFont="1" applyFill="1" applyAlignment="1">
      <alignment horizontal="left"/>
    </xf>
    <xf numFmtId="0" fontId="1" fillId="0" borderId="0" xfId="0" applyFont="1" applyAlignment="1">
      <alignment horizontal="left" wrapText="1"/>
    </xf>
    <xf numFmtId="0" fontId="1" fillId="2" borderId="0" xfId="0" applyFont="1" applyFill="1" applyAlignment="1">
      <alignment horizontal="left" vertical="top" wrapText="1"/>
    </xf>
    <xf numFmtId="0" fontId="7" fillId="0" borderId="1"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justify" vertical="top" wrapText="1"/>
    </xf>
    <xf numFmtId="0" fontId="1" fillId="0" borderId="0" xfId="0" applyFont="1" applyAlignment="1">
      <alignment horizontal="justify" vertical="top" wrapText="1"/>
    </xf>
    <xf numFmtId="0" fontId="1" fillId="0" borderId="0" xfId="0" quotePrefix="1" applyFont="1" applyAlignment="1">
      <alignment horizontal="left" vertical="top" wrapText="1"/>
    </xf>
    <xf numFmtId="17" fontId="1" fillId="0" borderId="0" xfId="0" applyNumberFormat="1" applyFont="1" applyAlignment="1">
      <alignment horizontal="center" wrapText="1"/>
    </xf>
    <xf numFmtId="0" fontId="8" fillId="0" borderId="0" xfId="0" applyFont="1"/>
    <xf numFmtId="0" fontId="1" fillId="0" borderId="0" xfId="0" applyFont="1" applyAlignment="1">
      <alignment horizontal="center" wrapText="1"/>
    </xf>
    <xf numFmtId="0" fontId="1" fillId="0" borderId="0" xfId="0" applyFont="1" applyAlignment="1">
      <alignment horizontal="left" vertical="center" wrapText="1"/>
    </xf>
    <xf numFmtId="0" fontId="8" fillId="0" borderId="0" xfId="0" applyFont="1" applyAlignment="1">
      <alignment vertical="center" wrapText="1"/>
    </xf>
    <xf numFmtId="0" fontId="7" fillId="0" borderId="0" xfId="0" applyFont="1" applyAlignment="1">
      <alignment horizontal="justify" vertical="top" wrapText="1"/>
    </xf>
    <xf numFmtId="0" fontId="1" fillId="0" borderId="1" xfId="0" applyFont="1" applyBorder="1" applyAlignment="1">
      <alignment horizontal="center" vertical="center" wrapText="1"/>
    </xf>
    <xf numFmtId="0" fontId="7" fillId="0" borderId="4" xfId="0" applyFont="1" applyBorder="1" applyAlignment="1">
      <alignment horizontal="center" vertic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17" fontId="1" fillId="0" borderId="0" xfId="0" applyNumberFormat="1" applyFont="1" applyAlignment="1">
      <alignment horizontal="center"/>
    </xf>
    <xf numFmtId="0" fontId="7" fillId="0" borderId="2" xfId="0" applyFont="1" applyBorder="1" applyAlignment="1">
      <alignment horizontal="center" vertical="center" wrapText="1"/>
    </xf>
    <xf numFmtId="0" fontId="8" fillId="0" borderId="0" xfId="0" applyFont="1" applyAlignment="1">
      <alignment horizontal="justify" vertical="top" wrapText="1"/>
    </xf>
    <xf numFmtId="0" fontId="3" fillId="0" borderId="0" xfId="0" applyFont="1" applyAlignment="1">
      <alignment horizontal="left" vertical="center" wrapText="1"/>
    </xf>
    <xf numFmtId="0" fontId="6" fillId="0" borderId="0" xfId="0" applyFont="1"/>
    <xf numFmtId="0" fontId="1" fillId="0" borderId="0" xfId="0" applyFont="1"/>
  </cellXfs>
  <cellStyles count="8">
    <cellStyle name="Comma" xfId="1" builtinId="3"/>
    <cellStyle name="Hyperlink" xfId="2" builtinId="8"/>
    <cellStyle name="Normal" xfId="0" builtinId="0"/>
    <cellStyle name="Normal 11" xfId="5" xr:uid="{E1FE8EEA-4324-457D-9022-0E04BE08FF57}"/>
    <cellStyle name="Normal 2" xfId="3" xr:uid="{44AB0722-4A44-4CFE-B559-E89C0BF57E81}"/>
    <cellStyle name="Normal 2 2" xfId="4" xr:uid="{38FD38E1-086C-4429-B85B-74BC58B66CB0}"/>
    <cellStyle name="Normal 3" xfId="6" xr:uid="{B2088BD4-6767-47D1-ACD5-016317D39B09}"/>
    <cellStyle name="Percent" xfId="7" builtinId="5"/>
  </cellStyles>
  <dxfs count="0"/>
  <tableStyles count="0" defaultTableStyle="TableStyleMedium9" defaultPivotStyle="PivotStyleLight16"/>
  <colors>
    <mruColors>
      <color rgb="FF012169"/>
      <color rgb="FF222C65"/>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249237</xdr:colOff>
      <xdr:row>15</xdr:row>
      <xdr:rowOff>145060</xdr:rowOff>
    </xdr:to>
    <xdr:pic>
      <xdr:nvPicPr>
        <xdr:cNvPr id="2" name="Graphic 1">
          <a:extLst>
            <a:ext uri="{FF2B5EF4-FFF2-40B4-BE49-F238E27FC236}">
              <a16:creationId xmlns:a16="http://schemas.microsoft.com/office/drawing/2014/main" id="{3CD9D0D5-A963-41E5-BFFC-89FFCE6F6EA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3" name="Graphic 13">
          <a:extLst>
            <a:ext uri="{FF2B5EF4-FFF2-40B4-BE49-F238E27FC236}">
              <a16:creationId xmlns:a16="http://schemas.microsoft.com/office/drawing/2014/main" id="{ED15CE8A-C941-4C8B-9CB0-CA916C32BB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4171950</xdr:colOff>
      <xdr:row>1</xdr:row>
      <xdr:rowOff>857250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886325" y="131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oneCellAnchor>
    <xdr:from>
      <xdr:col>1</xdr:col>
      <xdr:colOff>4171950</xdr:colOff>
      <xdr:row>1</xdr:row>
      <xdr:rowOff>857250</xdr:rowOff>
    </xdr:from>
    <xdr:ext cx="184731" cy="264560"/>
    <xdr:sp macro="" textlink="">
      <xdr:nvSpPr>
        <xdr:cNvPr id="6" name="TextBox 5">
          <a:extLst>
            <a:ext uri="{FF2B5EF4-FFF2-40B4-BE49-F238E27FC236}">
              <a16:creationId xmlns:a16="http://schemas.microsoft.com/office/drawing/2014/main" id="{009D3238-D400-42FC-8C93-1866A5BE4565}"/>
            </a:ext>
          </a:extLst>
        </xdr:cNvPr>
        <xdr:cNvSpPr txBox="1"/>
      </xdr:nvSpPr>
      <xdr:spPr>
        <a:xfrm>
          <a:off x="9158288" y="423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3590-FC6B-4B49-881F-4BC74F777662}">
  <dimension ref="B9:B34"/>
  <sheetViews>
    <sheetView tabSelected="1" workbookViewId="0"/>
  </sheetViews>
  <sheetFormatPr defaultColWidth="9.265625" defaultRowHeight="13.5" x14ac:dyDescent="0.45"/>
  <cols>
    <col min="1" max="1" width="9.265625" style="128"/>
    <col min="2" max="2" width="68.53125" style="128" customWidth="1"/>
    <col min="3" max="16384" width="9.265625" style="128"/>
  </cols>
  <sheetData>
    <row r="9" s="128" customFormat="1" ht="14" customHeight="1" x14ac:dyDescent="0.45"/>
    <row r="10" s="128" customFormat="1" ht="14" customHeight="1" x14ac:dyDescent="0.45"/>
    <row r="11" s="128" customFormat="1" ht="14" customHeight="1" x14ac:dyDescent="0.45"/>
    <row r="12" s="128" customFormat="1" ht="14" customHeight="1" x14ac:dyDescent="0.45"/>
    <row r="13" s="128" customFormat="1" ht="14" customHeight="1" x14ac:dyDescent="0.45"/>
    <row r="14" s="128" customFormat="1" ht="14" customHeight="1" x14ac:dyDescent="0.45"/>
    <row r="19" spans="2:2" ht="42.75" x14ac:dyDescent="1.1000000000000001">
      <c r="B19" s="129" t="s">
        <v>60</v>
      </c>
    </row>
    <row r="20" spans="2:2" ht="20.65" x14ac:dyDescent="0.45">
      <c r="B20" s="130" t="s">
        <v>101</v>
      </c>
    </row>
    <row r="22" spans="2:2" ht="17.649999999999999" x14ac:dyDescent="0.45">
      <c r="B22" s="131">
        <v>45657</v>
      </c>
    </row>
    <row r="23" spans="2:2" x14ac:dyDescent="0.45">
      <c r="B23" s="128" t="s">
        <v>142</v>
      </c>
    </row>
    <row r="34" spans="2:2" x14ac:dyDescent="0.45">
      <c r="B34" s="132" t="s">
        <v>146</v>
      </c>
    </row>
  </sheetData>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9"/>
  <sheetViews>
    <sheetView showGridLines="0" zoomScaleNormal="100" zoomScaleSheetLayoutView="100" workbookViewId="0">
      <selection sqref="A1:B1"/>
    </sheetView>
  </sheetViews>
  <sheetFormatPr defaultColWidth="9.1328125" defaultRowHeight="12.75" x14ac:dyDescent="0.35"/>
  <cols>
    <col min="1" max="1" width="69.796875" style="3" bestFit="1" customWidth="1"/>
    <col min="2" max="2" width="75.73046875" style="3" customWidth="1"/>
    <col min="3" max="16384" width="9.1328125" style="3"/>
  </cols>
  <sheetData>
    <row r="1" spans="1:4" ht="20.65" x14ac:dyDescent="0.6">
      <c r="A1" s="134" t="s">
        <v>123</v>
      </c>
      <c r="B1" s="134"/>
    </row>
    <row r="2" spans="1:4" x14ac:dyDescent="0.35">
      <c r="A2" s="136" t="s">
        <v>139</v>
      </c>
      <c r="B2" s="136"/>
    </row>
    <row r="3" spans="1:4" ht="38.25" x14ac:dyDescent="0.35">
      <c r="A3" s="89" t="s">
        <v>140</v>
      </c>
      <c r="B3" s="4"/>
    </row>
    <row r="4" spans="1:4" ht="13.5" x14ac:dyDescent="0.35">
      <c r="A4" s="90" t="s">
        <v>141</v>
      </c>
      <c r="B4" s="4"/>
    </row>
    <row r="5" spans="1:4" ht="30.75" customHeight="1" x14ac:dyDescent="0.6">
      <c r="A5" s="134" t="s">
        <v>15</v>
      </c>
      <c r="B5" s="134"/>
    </row>
    <row r="6" spans="1:4" ht="29.25" customHeight="1" x14ac:dyDescent="0.35">
      <c r="A6" s="133" t="s">
        <v>93</v>
      </c>
      <c r="B6" s="133"/>
    </row>
    <row r="7" spans="1:4" x14ac:dyDescent="0.35">
      <c r="A7" s="6"/>
      <c r="B7" s="6"/>
    </row>
    <row r="8" spans="1:4" ht="18" customHeight="1" x14ac:dyDescent="0.6">
      <c r="A8" s="134" t="s">
        <v>16</v>
      </c>
      <c r="B8" s="134"/>
    </row>
    <row r="9" spans="1:4" ht="15" customHeight="1" x14ac:dyDescent="0.35">
      <c r="A9" s="133" t="s">
        <v>17</v>
      </c>
      <c r="B9" s="133"/>
    </row>
    <row r="10" spans="1:4" ht="8.25" customHeight="1" x14ac:dyDescent="0.35">
      <c r="A10" s="7"/>
      <c r="B10" s="7"/>
    </row>
    <row r="11" spans="1:4" ht="20.65" x14ac:dyDescent="0.6">
      <c r="A11" s="134" t="s">
        <v>92</v>
      </c>
      <c r="B11" s="134"/>
    </row>
    <row r="12" spans="1:4" ht="24" customHeight="1" x14ac:dyDescent="0.35">
      <c r="A12" s="133" t="s">
        <v>94</v>
      </c>
      <c r="B12" s="133"/>
    </row>
    <row r="13" spans="1:4" ht="30" customHeight="1" x14ac:dyDescent="0.35">
      <c r="A13" s="133" t="s">
        <v>95</v>
      </c>
      <c r="B13" s="133"/>
    </row>
    <row r="14" spans="1:4" ht="41.65" customHeight="1" x14ac:dyDescent="0.35">
      <c r="A14" s="133" t="s">
        <v>96</v>
      </c>
      <c r="B14" s="133"/>
    </row>
    <row r="15" spans="1:4" ht="18" customHeight="1" x14ac:dyDescent="0.6">
      <c r="A15" s="134" t="s">
        <v>18</v>
      </c>
      <c r="B15" s="134"/>
    </row>
    <row r="16" spans="1:4" x14ac:dyDescent="0.35">
      <c r="A16" s="133" t="s">
        <v>97</v>
      </c>
      <c r="B16" s="133"/>
      <c r="C16" s="15"/>
      <c r="D16" s="15"/>
    </row>
    <row r="17" spans="1:4" ht="15" customHeight="1" x14ac:dyDescent="0.35">
      <c r="A17" s="22" t="s">
        <v>100</v>
      </c>
      <c r="B17" s="16"/>
      <c r="C17" s="15"/>
      <c r="D17" s="15"/>
    </row>
    <row r="18" spans="1:4" ht="5.25" customHeight="1" x14ac:dyDescent="0.35">
      <c r="A18" s="7"/>
      <c r="B18" s="7"/>
    </row>
    <row r="19" spans="1:4" ht="20.65" x14ac:dyDescent="0.6">
      <c r="A19" s="134" t="s">
        <v>70</v>
      </c>
      <c r="B19" s="134"/>
    </row>
    <row r="20" spans="1:4" ht="29.25" customHeight="1" x14ac:dyDescent="0.35">
      <c r="A20" s="133" t="s">
        <v>98</v>
      </c>
      <c r="B20" s="133"/>
    </row>
    <row r="21" spans="1:4" ht="8.25" customHeight="1" x14ac:dyDescent="0.35">
      <c r="A21" s="7"/>
      <c r="B21" s="7"/>
    </row>
    <row r="22" spans="1:4" ht="20.65" x14ac:dyDescent="0.6">
      <c r="A22" s="134" t="s">
        <v>19</v>
      </c>
      <c r="B22" s="134"/>
    </row>
    <row r="23" spans="1:4" ht="15" customHeight="1" x14ac:dyDescent="0.35">
      <c r="A23" s="133" t="s">
        <v>20</v>
      </c>
      <c r="B23" s="133"/>
    </row>
    <row r="24" spans="1:4" ht="21.4" customHeight="1" x14ac:dyDescent="0.35">
      <c r="A24" s="23" t="s">
        <v>121</v>
      </c>
      <c r="B24" s="19"/>
    </row>
    <row r="25" spans="1:4" ht="13.15" x14ac:dyDescent="0.35">
      <c r="A25" s="24"/>
      <c r="B25" s="20"/>
      <c r="C25" s="10"/>
      <c r="D25" s="10"/>
    </row>
    <row r="26" spans="1:4" ht="24.4" customHeight="1" x14ac:dyDescent="0.35">
      <c r="A26" s="25" t="s">
        <v>122</v>
      </c>
      <c r="B26" s="21"/>
    </row>
    <row r="27" spans="1:4" ht="17.25" customHeight="1" x14ac:dyDescent="0.35">
      <c r="A27" s="25" t="s">
        <v>21</v>
      </c>
      <c r="B27" s="21"/>
    </row>
    <row r="28" spans="1:4" ht="13.15" x14ac:dyDescent="0.35">
      <c r="A28" s="25" t="s">
        <v>22</v>
      </c>
      <c r="B28" s="21"/>
    </row>
    <row r="29" spans="1:4" ht="12.75" customHeight="1" x14ac:dyDescent="0.35">
      <c r="A29" s="25" t="s">
        <v>23</v>
      </c>
      <c r="B29" s="21"/>
    </row>
    <row r="30" spans="1:4" x14ac:dyDescent="0.35">
      <c r="A30" s="26"/>
      <c r="B30" s="9"/>
    </row>
    <row r="31" spans="1:4" x14ac:dyDescent="0.35">
      <c r="A31" s="9"/>
      <c r="B31" s="9"/>
    </row>
    <row r="32" spans="1:4" x14ac:dyDescent="0.35">
      <c r="A32" s="9"/>
      <c r="B32" s="9"/>
    </row>
    <row r="33" spans="1:2" x14ac:dyDescent="0.35">
      <c r="A33" s="11"/>
      <c r="B33" s="9"/>
    </row>
    <row r="34" spans="1:2" ht="13.15" x14ac:dyDescent="0.4">
      <c r="A34" s="12"/>
      <c r="B34" s="12"/>
    </row>
    <row r="35" spans="1:2" x14ac:dyDescent="0.35">
      <c r="A35" s="13"/>
      <c r="B35" s="13"/>
    </row>
    <row r="36" spans="1:2" ht="46.5" customHeight="1" x14ac:dyDescent="0.35">
      <c r="A36" s="135"/>
      <c r="B36" s="135"/>
    </row>
    <row r="38" spans="1:2" ht="15" customHeight="1" x14ac:dyDescent="0.35"/>
    <row r="39" spans="1:2" ht="15" customHeight="1" x14ac:dyDescent="0.35">
      <c r="B39" s="9"/>
    </row>
    <row r="42" spans="1:2" x14ac:dyDescent="0.35">
      <c r="B42" s="14"/>
    </row>
    <row r="50" spans="1:2" ht="45" customHeight="1" x14ac:dyDescent="0.35">
      <c r="A50" s="133"/>
      <c r="B50" s="133"/>
    </row>
    <row r="55" spans="1:2" ht="15" customHeight="1" x14ac:dyDescent="0.35"/>
    <row r="64" spans="1:2" ht="14.25" x14ac:dyDescent="0.35">
      <c r="B64" s="17"/>
    </row>
    <row r="76" spans="2:2" ht="14.25" x14ac:dyDescent="0.35">
      <c r="B76" s="17"/>
    </row>
    <row r="79" spans="2:2" ht="14.25" x14ac:dyDescent="0.35">
      <c r="B79" s="17"/>
    </row>
  </sheetData>
  <mergeCells count="18">
    <mergeCell ref="A11:B11"/>
    <mergeCell ref="A12:B12"/>
    <mergeCell ref="A1:B1"/>
    <mergeCell ref="A2:B2"/>
    <mergeCell ref="A5:B5"/>
    <mergeCell ref="A6:B6"/>
    <mergeCell ref="A8:B8"/>
    <mergeCell ref="A9:B9"/>
    <mergeCell ref="A13:B13"/>
    <mergeCell ref="A50:B50"/>
    <mergeCell ref="A16:B16"/>
    <mergeCell ref="A19:B19"/>
    <mergeCell ref="A20:B20"/>
    <mergeCell ref="A22:B22"/>
    <mergeCell ref="A23:B23"/>
    <mergeCell ref="A36:B36"/>
    <mergeCell ref="A14:B14"/>
    <mergeCell ref="A15:B15"/>
  </mergeCells>
  <hyperlinks>
    <hyperlink ref="A24" r:id="rId1" xr:uid="{4C1B30BF-26E0-4EA1-985F-6162B7FC5478}"/>
  </hyperlinks>
  <printOptions horizontalCentered="1"/>
  <pageMargins left="0.59055118110236227" right="0.59055118110236227" top="0.78740157480314965" bottom="0.78740157480314965" header="0.27559055118110237" footer="0.27559055118110237"/>
  <pageSetup paperSize="9" fitToHeight="2" orientation="portrait" r:id="rId2"/>
  <headerFooter>
    <oddFooter>&amp;L&amp;"Trebuchet MS,Bold"&amp;8Australian Prudential Regulation Authority&amp;R&amp;"Trebuchet MS,Bold"&amp;8&amp;P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D19"/>
  <sheetViews>
    <sheetView showGridLines="0" zoomScaleNormal="100" workbookViewId="0"/>
  </sheetViews>
  <sheetFormatPr defaultRowHeight="12.75" x14ac:dyDescent="0.35"/>
  <cols>
    <col min="1" max="1" width="10" style="15" customWidth="1"/>
    <col min="2" max="2" width="56.1328125" style="15" customWidth="1"/>
    <col min="3" max="3" width="18.59765625" style="15" customWidth="1"/>
    <col min="4" max="4" width="8" style="15" customWidth="1"/>
    <col min="5" max="11" width="9.06640625" style="15"/>
    <col min="12" max="12" width="9.73046875" style="15" customWidth="1"/>
    <col min="13" max="16384" width="9.06640625" style="15"/>
  </cols>
  <sheetData>
    <row r="2" spans="1:4" ht="30.75" customHeight="1" x14ac:dyDescent="0.6">
      <c r="A2" s="27" t="s">
        <v>61</v>
      </c>
      <c r="B2" s="30"/>
      <c r="C2" s="30"/>
    </row>
    <row r="3" spans="1:4" ht="15" customHeight="1" x14ac:dyDescent="0.4">
      <c r="A3" s="31"/>
      <c r="B3" s="30"/>
      <c r="C3" s="30"/>
    </row>
    <row r="4" spans="1:4" ht="15.75" customHeight="1" x14ac:dyDescent="0.35">
      <c r="A4" s="92" t="s">
        <v>62</v>
      </c>
      <c r="C4" s="14" t="s">
        <v>99</v>
      </c>
      <c r="D4" s="15">
        <v>4</v>
      </c>
    </row>
    <row r="5" spans="1:4" ht="21" customHeight="1" x14ac:dyDescent="0.4">
      <c r="A5" s="92" t="s">
        <v>72</v>
      </c>
      <c r="B5" s="29"/>
      <c r="C5" s="14"/>
    </row>
    <row r="6" spans="1:4" ht="7.5" customHeight="1" x14ac:dyDescent="0.4">
      <c r="A6" s="92"/>
      <c r="B6" s="29"/>
      <c r="C6" s="14"/>
    </row>
    <row r="7" spans="1:4" ht="13.5" x14ac:dyDescent="0.4">
      <c r="A7" s="92" t="s">
        <v>78</v>
      </c>
      <c r="B7" s="29"/>
      <c r="C7" s="14" t="s">
        <v>63</v>
      </c>
      <c r="D7" s="15">
        <v>6</v>
      </c>
    </row>
    <row r="8" spans="1:4" ht="7.5" customHeight="1" x14ac:dyDescent="0.4">
      <c r="A8" s="92"/>
      <c r="B8" s="29"/>
      <c r="C8" s="14"/>
    </row>
    <row r="9" spans="1:4" ht="21" customHeight="1" x14ac:dyDescent="0.4">
      <c r="A9" s="92" t="s">
        <v>73</v>
      </c>
      <c r="B9" s="29"/>
      <c r="C9" s="14"/>
    </row>
    <row r="10" spans="1:4" ht="7.5" customHeight="1" x14ac:dyDescent="0.4">
      <c r="A10" s="92"/>
      <c r="B10" s="29"/>
      <c r="C10" s="14"/>
    </row>
    <row r="11" spans="1:4" ht="15.75" customHeight="1" x14ac:dyDescent="0.35">
      <c r="A11" s="92" t="s">
        <v>79</v>
      </c>
      <c r="B11" s="28"/>
      <c r="C11" s="14" t="s">
        <v>64</v>
      </c>
      <c r="D11" s="15">
        <v>7</v>
      </c>
    </row>
    <row r="12" spans="1:4" ht="7.5" customHeight="1" x14ac:dyDescent="0.35">
      <c r="A12" s="92"/>
      <c r="C12" s="14"/>
    </row>
    <row r="13" spans="1:4" ht="15.75" customHeight="1" x14ac:dyDescent="0.35">
      <c r="A13" s="92" t="s">
        <v>80</v>
      </c>
      <c r="B13" s="28"/>
      <c r="C13" s="14" t="s">
        <v>65</v>
      </c>
      <c r="D13" s="15">
        <v>8</v>
      </c>
    </row>
    <row r="14" spans="1:4" ht="7.5" customHeight="1" x14ac:dyDescent="0.35">
      <c r="A14" s="92"/>
      <c r="C14" s="14"/>
    </row>
    <row r="15" spans="1:4" ht="15.75" customHeight="1" x14ac:dyDescent="0.35">
      <c r="A15" s="92" t="s">
        <v>81</v>
      </c>
      <c r="B15" s="28"/>
      <c r="C15" s="14" t="s">
        <v>66</v>
      </c>
      <c r="D15" s="15">
        <v>9</v>
      </c>
    </row>
    <row r="16" spans="1:4" ht="7.5" customHeight="1" x14ac:dyDescent="0.35">
      <c r="A16" s="92"/>
      <c r="C16" s="14"/>
    </row>
    <row r="17" spans="1:4" ht="15.75" customHeight="1" x14ac:dyDescent="0.35">
      <c r="A17" s="92" t="s">
        <v>82</v>
      </c>
      <c r="B17" s="28"/>
      <c r="C17" s="14" t="s">
        <v>67</v>
      </c>
      <c r="D17" s="15">
        <v>10</v>
      </c>
    </row>
    <row r="18" spans="1:4" ht="7.5" customHeight="1" x14ac:dyDescent="0.35">
      <c r="A18" s="92"/>
    </row>
    <row r="19" spans="1:4" ht="59.25" customHeight="1" x14ac:dyDescent="0.35"/>
  </sheetData>
  <hyperlinks>
    <hyperlink ref="C4" location="Notice!A1" display="Important notice" xr:uid="{00000000-0004-0000-0200-000000000000}"/>
    <hyperlink ref="C7" location="'Table 1 '!A1" display="Table 1" xr:uid="{00000000-0004-0000-0200-000002000000}"/>
    <hyperlink ref="C11" location="'Table 2'!A1" display="Table 2" xr:uid="{00000000-0004-0000-0200-000003000000}"/>
    <hyperlink ref="C13" location="'Table 3a'!A1" display="Table 3a" xr:uid="{00000000-0004-0000-0200-000004000000}"/>
    <hyperlink ref="C15" location="'Table 3b'!A1" display="Table 3b" xr:uid="{00000000-0004-0000-0200-000005000000}"/>
    <hyperlink ref="C17" location="'Table 3c'!A1" display="Table 3c" xr:uid="{00000000-0004-0000-0200-000006000000}"/>
  </hyperlinks>
  <pageMargins left="0.70866141732283472" right="0.5118110236220472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37"/>
  <sheetViews>
    <sheetView showGridLines="0" zoomScale="96" zoomScaleNormal="96" zoomScaleSheetLayoutView="115" workbookViewId="0"/>
  </sheetViews>
  <sheetFormatPr defaultColWidth="9.1328125" defaultRowHeight="12.75" x14ac:dyDescent="0.35"/>
  <cols>
    <col min="1" max="1" width="48.86328125" style="15" customWidth="1"/>
    <col min="2" max="6" width="9.73046875" style="15" customWidth="1"/>
    <col min="7" max="9" width="10.73046875" style="15" bestFit="1" customWidth="1"/>
    <col min="10" max="10" width="9.73046875" style="15" customWidth="1"/>
    <col min="11" max="12" width="10.73046875" style="15" bestFit="1" customWidth="1"/>
    <col min="13" max="16384" width="9.1328125" style="15"/>
  </cols>
  <sheetData>
    <row r="1" spans="1:10" ht="13.15" x14ac:dyDescent="0.35">
      <c r="A1" s="36"/>
    </row>
    <row r="2" spans="1:10" ht="26.25" x14ac:dyDescent="0.35">
      <c r="A2" s="37" t="s">
        <v>56</v>
      </c>
      <c r="B2" s="37"/>
      <c r="C2" s="37"/>
      <c r="D2" s="37"/>
      <c r="E2" s="37"/>
      <c r="F2" s="37"/>
    </row>
    <row r="3" spans="1:10" ht="16.5" customHeight="1" x14ac:dyDescent="0.35">
      <c r="A3" s="38"/>
      <c r="B3" s="137" t="s">
        <v>108</v>
      </c>
      <c r="C3" s="137"/>
      <c r="D3" s="137"/>
      <c r="E3" s="137"/>
      <c r="F3" s="137"/>
      <c r="G3" s="3"/>
    </row>
    <row r="4" spans="1:10" ht="6" customHeight="1" x14ac:dyDescent="0.35">
      <c r="A4" s="38"/>
      <c r="B4" s="35"/>
      <c r="C4" s="35"/>
      <c r="D4" s="35"/>
      <c r="E4" s="35"/>
      <c r="F4" s="35"/>
      <c r="G4" s="3"/>
    </row>
    <row r="5" spans="1:10" ht="28.5" customHeight="1" x14ac:dyDescent="0.35">
      <c r="A5" s="39"/>
      <c r="B5" s="40" t="str">
        <f>B9</f>
        <v>Dec 2022</v>
      </c>
      <c r="C5" s="40" t="str">
        <f>C9</f>
        <v>Jun 2023</v>
      </c>
      <c r="D5" s="40" t="str">
        <f>D9</f>
        <v>Dec 2023</v>
      </c>
      <c r="E5" s="40" t="str">
        <f>E9</f>
        <v>Jun 2024</v>
      </c>
      <c r="F5" s="40" t="str">
        <f>F9</f>
        <v>Dec 2024</v>
      </c>
    </row>
    <row r="6" spans="1:10" ht="1.5" customHeight="1" x14ac:dyDescent="0.4">
      <c r="A6" s="41"/>
      <c r="B6" s="42"/>
      <c r="C6" s="42"/>
      <c r="D6" s="42"/>
      <c r="E6" s="42"/>
      <c r="F6" s="42"/>
      <c r="G6" s="3"/>
    </row>
    <row r="7" spans="1:10" ht="30" customHeight="1" x14ac:dyDescent="0.4">
      <c r="A7" s="41"/>
      <c r="B7" s="137" t="s">
        <v>13</v>
      </c>
      <c r="C7" s="137"/>
      <c r="D7" s="137"/>
      <c r="E7" s="137"/>
      <c r="F7" s="137"/>
      <c r="G7" s="3"/>
    </row>
    <row r="8" spans="1:10" ht="13.15" x14ac:dyDescent="0.4">
      <c r="A8" s="43"/>
      <c r="B8" s="82"/>
      <c r="C8" s="82"/>
      <c r="D8" s="82"/>
      <c r="E8" s="82"/>
      <c r="F8" s="82"/>
      <c r="G8" s="3"/>
    </row>
    <row r="9" spans="1:10" ht="13.15" hidden="1" x14ac:dyDescent="0.4">
      <c r="A9" s="43"/>
      <c r="B9" s="82" t="s">
        <v>109</v>
      </c>
      <c r="C9" s="82" t="s">
        <v>110</v>
      </c>
      <c r="D9" s="82" t="s">
        <v>111</v>
      </c>
      <c r="E9" s="82" t="s">
        <v>112</v>
      </c>
      <c r="F9" s="82" t="s">
        <v>137</v>
      </c>
      <c r="G9" s="3"/>
    </row>
    <row r="10" spans="1:10" ht="25.9" x14ac:dyDescent="0.35">
      <c r="A10" s="44" t="s">
        <v>124</v>
      </c>
      <c r="B10" s="83">
        <v>19289</v>
      </c>
      <c r="C10" s="83">
        <v>18841</v>
      </c>
      <c r="D10" s="83">
        <v>21271.831113</v>
      </c>
      <c r="E10" s="83">
        <v>20131</v>
      </c>
      <c r="F10" s="83">
        <v>22294</v>
      </c>
      <c r="G10" s="87"/>
    </row>
    <row r="11" spans="1:10" ht="25.5" x14ac:dyDescent="0.35">
      <c r="A11" s="46" t="s">
        <v>83</v>
      </c>
      <c r="B11" s="84">
        <v>15288</v>
      </c>
      <c r="C11" s="84">
        <v>15404</v>
      </c>
      <c r="D11" s="84">
        <v>17083</v>
      </c>
      <c r="E11" s="84">
        <v>16531</v>
      </c>
      <c r="F11" s="84">
        <v>17967</v>
      </c>
      <c r="G11" s="87"/>
    </row>
    <row r="12" spans="1:10" ht="16.5" customHeight="1" x14ac:dyDescent="0.35">
      <c r="A12" s="46" t="s">
        <v>84</v>
      </c>
      <c r="B12" s="84">
        <v>2521</v>
      </c>
      <c r="C12" s="84">
        <v>2229</v>
      </c>
      <c r="D12" s="84">
        <v>2677.8311130000002</v>
      </c>
      <c r="E12" s="84">
        <v>2476</v>
      </c>
      <c r="F12" s="84">
        <v>2981</v>
      </c>
      <c r="G12" s="87"/>
    </row>
    <row r="13" spans="1:10" ht="16.5" customHeight="1" x14ac:dyDescent="0.35">
      <c r="A13" s="46" t="s">
        <v>85</v>
      </c>
      <c r="B13" s="84">
        <v>1480</v>
      </c>
      <c r="C13" s="84">
        <v>1208</v>
      </c>
      <c r="D13" s="84">
        <v>1511</v>
      </c>
      <c r="E13" s="84">
        <v>1123</v>
      </c>
      <c r="F13" s="84">
        <v>1346</v>
      </c>
      <c r="G13" s="87"/>
    </row>
    <row r="14" spans="1:10" ht="39" customHeight="1" x14ac:dyDescent="0.4">
      <c r="A14" s="43" t="s">
        <v>125</v>
      </c>
      <c r="B14" s="85">
        <v>1641</v>
      </c>
      <c r="C14" s="85">
        <v>1600</v>
      </c>
      <c r="D14" s="85">
        <v>1579</v>
      </c>
      <c r="E14" s="85">
        <v>1539</v>
      </c>
      <c r="F14" s="85">
        <v>1725</v>
      </c>
      <c r="G14" s="87"/>
    </row>
    <row r="15" spans="1:10" ht="27" customHeight="1" x14ac:dyDescent="0.35">
      <c r="A15" s="16" t="s">
        <v>126</v>
      </c>
      <c r="B15" s="84">
        <v>684</v>
      </c>
      <c r="C15" s="84">
        <v>684</v>
      </c>
      <c r="D15" s="84">
        <v>666</v>
      </c>
      <c r="E15" s="84">
        <v>649</v>
      </c>
      <c r="F15" s="84">
        <v>660</v>
      </c>
      <c r="G15" s="87"/>
      <c r="H15" s="3"/>
      <c r="I15" s="3"/>
      <c r="J15" s="5"/>
    </row>
    <row r="16" spans="1:10" ht="27" customHeight="1" x14ac:dyDescent="0.35">
      <c r="A16" s="16" t="s">
        <v>86</v>
      </c>
      <c r="B16" s="84">
        <v>654</v>
      </c>
      <c r="C16" s="84">
        <v>651</v>
      </c>
      <c r="D16" s="84">
        <v>632</v>
      </c>
      <c r="E16" s="84">
        <v>620</v>
      </c>
      <c r="F16" s="84">
        <v>629</v>
      </c>
      <c r="G16" s="87"/>
      <c r="H16" s="3"/>
      <c r="I16" s="3"/>
    </row>
    <row r="17" spans="1:12" ht="27" customHeight="1" x14ac:dyDescent="0.35">
      <c r="A17" s="16" t="s">
        <v>90</v>
      </c>
      <c r="B17" s="84">
        <v>300</v>
      </c>
      <c r="C17" s="84">
        <v>310</v>
      </c>
      <c r="D17" s="84">
        <v>308</v>
      </c>
      <c r="E17" s="84">
        <v>318</v>
      </c>
      <c r="F17" s="84">
        <v>323</v>
      </c>
      <c r="G17" s="87"/>
      <c r="H17" s="3"/>
      <c r="I17" s="3"/>
    </row>
    <row r="18" spans="1:12" ht="27" customHeight="1" x14ac:dyDescent="0.35">
      <c r="A18" s="16" t="s">
        <v>87</v>
      </c>
      <c r="B18" s="84">
        <v>99</v>
      </c>
      <c r="C18" s="84">
        <v>101</v>
      </c>
      <c r="D18" s="84">
        <v>96</v>
      </c>
      <c r="E18" s="84">
        <v>97</v>
      </c>
      <c r="F18" s="84">
        <v>92</v>
      </c>
      <c r="G18" s="87"/>
      <c r="H18" s="7"/>
      <c r="I18" s="7"/>
      <c r="J18" s="18"/>
      <c r="K18" s="18"/>
      <c r="L18" s="18"/>
    </row>
    <row r="19" spans="1:12" ht="27" customHeight="1" x14ac:dyDescent="0.35">
      <c r="A19" s="16" t="s">
        <v>88</v>
      </c>
      <c r="B19" s="84">
        <v>22</v>
      </c>
      <c r="C19" s="84">
        <v>26</v>
      </c>
      <c r="D19" s="84">
        <v>16</v>
      </c>
      <c r="E19" s="84">
        <v>22</v>
      </c>
      <c r="F19" s="84">
        <v>28</v>
      </c>
      <c r="G19" s="87"/>
      <c r="H19" s="7"/>
      <c r="I19" s="7"/>
      <c r="J19" s="18"/>
      <c r="K19" s="18"/>
      <c r="L19" s="18"/>
    </row>
    <row r="20" spans="1:12" ht="27" customHeight="1" x14ac:dyDescent="0.35">
      <c r="A20" s="16" t="s">
        <v>91</v>
      </c>
      <c r="B20" s="84">
        <v>935</v>
      </c>
      <c r="C20" s="84">
        <v>890</v>
      </c>
      <c r="D20" s="84">
        <v>897</v>
      </c>
      <c r="E20" s="84">
        <v>868</v>
      </c>
      <c r="F20" s="84">
        <v>1037</v>
      </c>
      <c r="G20" s="87"/>
      <c r="H20" s="7"/>
      <c r="I20" s="7"/>
      <c r="J20" s="18"/>
      <c r="K20" s="18"/>
      <c r="L20" s="18"/>
    </row>
    <row r="21" spans="1:12" ht="27.75" x14ac:dyDescent="0.35">
      <c r="A21" s="43" t="s">
        <v>127</v>
      </c>
      <c r="B21" s="85">
        <f>SUM(B22:B24)</f>
        <v>18266</v>
      </c>
      <c r="C21" s="85">
        <f>SUM(C22:C24)</f>
        <v>19686</v>
      </c>
      <c r="D21" s="85">
        <v>20117</v>
      </c>
      <c r="E21" s="85">
        <v>21278</v>
      </c>
      <c r="F21" s="85"/>
      <c r="G21" s="87"/>
    </row>
    <row r="22" spans="1:12" ht="25.5" x14ac:dyDescent="0.35">
      <c r="A22" s="5" t="s">
        <v>51</v>
      </c>
      <c r="B22" s="84">
        <v>14813</v>
      </c>
      <c r="C22" s="84">
        <v>15726</v>
      </c>
      <c r="D22" s="84">
        <v>16496</v>
      </c>
      <c r="E22" s="84">
        <v>17076</v>
      </c>
      <c r="F22" s="84"/>
      <c r="G22" s="87"/>
    </row>
    <row r="23" spans="1:12" ht="16.5" customHeight="1" x14ac:dyDescent="0.35">
      <c r="A23" s="5" t="s">
        <v>52</v>
      </c>
      <c r="B23" s="84">
        <v>2333</v>
      </c>
      <c r="C23" s="84">
        <f>ROUND(B23,0)</f>
        <v>2333</v>
      </c>
      <c r="D23" s="84">
        <v>2544</v>
      </c>
      <c r="E23" s="84">
        <v>2643</v>
      </c>
      <c r="F23" s="84"/>
      <c r="G23" s="87"/>
      <c r="H23" s="3"/>
      <c r="I23" s="3"/>
    </row>
    <row r="24" spans="1:12" ht="25.5" x14ac:dyDescent="0.35">
      <c r="A24" s="5" t="s">
        <v>53</v>
      </c>
      <c r="B24" s="84">
        <v>1120</v>
      </c>
      <c r="C24" s="84">
        <v>1627</v>
      </c>
      <c r="D24" s="84">
        <v>1076</v>
      </c>
      <c r="E24" s="84">
        <v>1558</v>
      </c>
      <c r="F24" s="84"/>
      <c r="G24" s="87"/>
      <c r="H24" s="3"/>
      <c r="I24" s="3"/>
    </row>
    <row r="25" spans="1:12" ht="13.15" x14ac:dyDescent="0.4">
      <c r="A25" s="48"/>
      <c r="B25" s="45"/>
      <c r="C25" s="45"/>
      <c r="G25" s="3"/>
      <c r="H25" s="3"/>
      <c r="I25" s="3"/>
    </row>
    <row r="26" spans="1:12" ht="39.950000000000003" customHeight="1" x14ac:dyDescent="0.35">
      <c r="A26" s="49"/>
      <c r="B26" s="137" t="s">
        <v>24</v>
      </c>
      <c r="C26" s="137"/>
      <c r="D26" s="137"/>
      <c r="E26" s="137"/>
      <c r="F26" s="137"/>
    </row>
    <row r="27" spans="1:12" ht="13.15" x14ac:dyDescent="0.35">
      <c r="A27" s="49"/>
      <c r="B27" s="86"/>
      <c r="C27" s="86"/>
      <c r="D27" s="86"/>
      <c r="E27" s="86"/>
      <c r="F27" s="35"/>
    </row>
    <row r="28" spans="1:12" ht="13.15" hidden="1" x14ac:dyDescent="0.35">
      <c r="A28" s="49"/>
      <c r="B28" s="86" t="s">
        <v>109</v>
      </c>
      <c r="C28" s="86" t="s">
        <v>110</v>
      </c>
      <c r="D28" s="86" t="s">
        <v>111</v>
      </c>
      <c r="E28" s="86" t="s">
        <v>112</v>
      </c>
      <c r="F28" s="35"/>
    </row>
    <row r="29" spans="1:12" ht="16.5" customHeight="1" x14ac:dyDescent="0.35">
      <c r="A29" s="5" t="s">
        <v>138</v>
      </c>
      <c r="B29" s="84">
        <v>28875</v>
      </c>
      <c r="C29" s="84">
        <v>30412</v>
      </c>
      <c r="D29" s="84" t="s">
        <v>147</v>
      </c>
      <c r="E29" s="84">
        <v>39362.411516271211</v>
      </c>
      <c r="F29" s="84">
        <v>38117.439572004427</v>
      </c>
    </row>
    <row r="30" spans="1:12" ht="27" customHeight="1" x14ac:dyDescent="0.35">
      <c r="A30" s="16" t="s">
        <v>89</v>
      </c>
      <c r="B30" s="88">
        <f>B22/B29</f>
        <v>0.51300432900432902</v>
      </c>
      <c r="C30" s="88">
        <f>C22/C29</f>
        <v>0.5170985137445745</v>
      </c>
      <c r="D30" s="84" t="s">
        <v>147</v>
      </c>
      <c r="E30" s="88">
        <f>E22/E29</f>
        <v>0.43381488435842674</v>
      </c>
      <c r="F30" s="47"/>
    </row>
    <row r="31" spans="1:12" x14ac:dyDescent="0.35">
      <c r="A31" s="2"/>
      <c r="B31" s="2"/>
      <c r="C31" s="2"/>
      <c r="D31" s="2"/>
      <c r="E31" s="2"/>
      <c r="F31" s="2"/>
    </row>
    <row r="32" spans="1:12" x14ac:dyDescent="0.35">
      <c r="A32" s="140" t="s">
        <v>14</v>
      </c>
      <c r="B32" s="140"/>
      <c r="C32" s="140"/>
      <c r="D32" s="140"/>
      <c r="E32" s="140"/>
      <c r="F32" s="140"/>
    </row>
    <row r="33" spans="1:6" ht="16.5" customHeight="1" x14ac:dyDescent="0.35">
      <c r="A33" s="138" t="s">
        <v>128</v>
      </c>
      <c r="B33" s="138"/>
      <c r="C33" s="138"/>
      <c r="D33" s="138"/>
      <c r="E33" s="138"/>
      <c r="F33" s="138"/>
    </row>
    <row r="34" spans="1:6" ht="39" customHeight="1" x14ac:dyDescent="0.35">
      <c r="A34" s="138" t="s">
        <v>129</v>
      </c>
      <c r="B34" s="138"/>
      <c r="C34" s="138"/>
      <c r="D34" s="138"/>
      <c r="E34" s="138"/>
      <c r="F34" s="138"/>
    </row>
    <row r="35" spans="1:6" ht="56.25" customHeight="1" x14ac:dyDescent="0.35">
      <c r="A35" s="138" t="s">
        <v>130</v>
      </c>
      <c r="B35" s="138"/>
      <c r="C35" s="138"/>
      <c r="D35" s="138"/>
      <c r="E35" s="138"/>
      <c r="F35" s="138"/>
    </row>
    <row r="36" spans="1:6" ht="38.25" customHeight="1" x14ac:dyDescent="0.35">
      <c r="A36" s="138" t="s">
        <v>145</v>
      </c>
      <c r="B36" s="138"/>
      <c r="C36" s="138"/>
      <c r="D36" s="138"/>
      <c r="E36" s="138"/>
      <c r="F36" s="138"/>
    </row>
    <row r="37" spans="1:6" ht="14.25" x14ac:dyDescent="0.35">
      <c r="A37" s="139"/>
      <c r="B37" s="139"/>
      <c r="C37" s="139"/>
      <c r="D37" s="139"/>
      <c r="E37" s="139"/>
      <c r="F37" s="139"/>
    </row>
  </sheetData>
  <mergeCells count="9">
    <mergeCell ref="B3:F3"/>
    <mergeCell ref="A36:F36"/>
    <mergeCell ref="A37:F37"/>
    <mergeCell ref="A35:F35"/>
    <mergeCell ref="A33:F33"/>
    <mergeCell ref="B7:F7"/>
    <mergeCell ref="B26:F26"/>
    <mergeCell ref="A34:F34"/>
    <mergeCell ref="A32:F32"/>
  </mergeCells>
  <pageMargins left="0.35433070866141736" right="0.35433070866141736" top="0.74803149606299213" bottom="0.59055118110236227" header="0.23622047244094491" footer="0.31496062992125984"/>
  <pageSetup paperSize="9" fitToHeight="0" orientation="portrait" r:id="rId1"/>
  <headerFooter>
    <oddFooter>&amp;L&amp;10Australian Prudential Regulation Authority&amp;R&amp;"Trebuchet MS,Regular"&amp;10&amp;P</oddFooter>
  </headerFooter>
  <rowBreaks count="1" manualBreakCount="1">
    <brk id="3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88"/>
  <sheetViews>
    <sheetView showGridLines="0" zoomScaleNormal="100" workbookViewId="0">
      <selection activeCell="B1" sqref="B1"/>
    </sheetView>
  </sheetViews>
  <sheetFormatPr defaultRowHeight="12.75" x14ac:dyDescent="0.35"/>
  <cols>
    <col min="1" max="1" width="0.1328125" style="15" customWidth="1"/>
    <col min="2" max="2" width="22.46484375" style="15" customWidth="1"/>
    <col min="3" max="3" width="9.73046875" style="15" customWidth="1"/>
    <col min="4" max="4" width="13.59765625" style="15" customWidth="1"/>
    <col min="5" max="5" width="13.796875" style="15" customWidth="1"/>
    <col min="6" max="9" width="9.73046875" style="15" customWidth="1"/>
    <col min="10" max="10" width="10.796875" style="15" customWidth="1"/>
    <col min="11" max="16384" width="9.06640625" style="15"/>
  </cols>
  <sheetData>
    <row r="1" spans="2:11" ht="13.15" x14ac:dyDescent="0.35">
      <c r="B1" s="36"/>
    </row>
    <row r="2" spans="2:11" ht="18.75" customHeight="1" x14ac:dyDescent="0.35">
      <c r="B2" s="33" t="s">
        <v>74</v>
      </c>
      <c r="C2" s="33"/>
      <c r="D2" s="33"/>
      <c r="E2" s="33"/>
      <c r="F2" s="33"/>
      <c r="G2" s="33"/>
      <c r="H2" s="33"/>
      <c r="I2" s="33"/>
      <c r="J2" s="33"/>
    </row>
    <row r="3" spans="2:11" x14ac:dyDescent="0.35">
      <c r="B3" s="142" t="s">
        <v>143</v>
      </c>
      <c r="C3" s="143"/>
      <c r="D3" s="143"/>
      <c r="E3" s="143"/>
      <c r="F3" s="143"/>
      <c r="G3" s="143"/>
      <c r="H3" s="143"/>
      <c r="I3" s="143"/>
      <c r="J3" s="143"/>
    </row>
    <row r="4" spans="2:11" x14ac:dyDescent="0.35">
      <c r="B4" s="142" t="s">
        <v>107</v>
      </c>
      <c r="C4" s="143"/>
      <c r="D4" s="143"/>
      <c r="E4" s="143"/>
      <c r="F4" s="143"/>
      <c r="G4" s="143"/>
      <c r="H4" s="143"/>
      <c r="I4" s="143"/>
      <c r="J4" s="143"/>
    </row>
    <row r="5" spans="2:11" ht="6" customHeight="1" x14ac:dyDescent="0.35">
      <c r="B5" s="52"/>
      <c r="C5" s="53"/>
      <c r="D5" s="53"/>
      <c r="E5" s="53"/>
      <c r="F5" s="53"/>
      <c r="G5" s="53"/>
      <c r="H5" s="53"/>
      <c r="I5" s="53"/>
      <c r="J5" s="53"/>
    </row>
    <row r="6" spans="2:11" ht="75" customHeight="1" x14ac:dyDescent="0.35">
      <c r="B6" s="54"/>
      <c r="C6" s="55" t="s">
        <v>1</v>
      </c>
      <c r="D6" s="55" t="s">
        <v>38</v>
      </c>
      <c r="E6" s="55" t="s">
        <v>33</v>
      </c>
      <c r="F6" s="55" t="s">
        <v>2</v>
      </c>
      <c r="G6" s="55" t="s">
        <v>39</v>
      </c>
      <c r="H6" s="55" t="s">
        <v>35</v>
      </c>
      <c r="I6" s="55" t="s">
        <v>49</v>
      </c>
      <c r="J6" s="55" t="s">
        <v>131</v>
      </c>
    </row>
    <row r="7" spans="2:11" ht="13.15" x14ac:dyDescent="0.4">
      <c r="B7" s="41"/>
      <c r="C7" s="3"/>
      <c r="D7" s="42"/>
      <c r="E7" s="42"/>
      <c r="F7" s="42"/>
      <c r="G7" s="42"/>
      <c r="H7" s="42"/>
      <c r="I7" s="29"/>
    </row>
    <row r="8" spans="2:11" ht="13.15" x14ac:dyDescent="0.4">
      <c r="B8" s="50" t="s">
        <v>58</v>
      </c>
      <c r="C8" s="3"/>
      <c r="D8" s="42"/>
      <c r="E8" s="42"/>
      <c r="F8" s="42"/>
      <c r="G8" s="42"/>
      <c r="H8" s="42"/>
      <c r="I8" s="29"/>
    </row>
    <row r="9" spans="2:11" ht="13.15" x14ac:dyDescent="0.4">
      <c r="B9" s="50" t="s">
        <v>0</v>
      </c>
      <c r="C9" s="3"/>
      <c r="D9" s="42"/>
      <c r="E9" s="42"/>
      <c r="F9" s="42"/>
      <c r="G9" s="42"/>
      <c r="H9" s="42"/>
      <c r="I9" s="56"/>
    </row>
    <row r="10" spans="2:11" ht="13.15" hidden="1" x14ac:dyDescent="0.4">
      <c r="B10" s="50"/>
      <c r="C10" s="3" t="s">
        <v>1</v>
      </c>
      <c r="D10" s="42" t="s">
        <v>113</v>
      </c>
      <c r="E10" s="42" t="s">
        <v>114</v>
      </c>
      <c r="F10" s="42" t="s">
        <v>2</v>
      </c>
      <c r="G10" s="42" t="s">
        <v>115</v>
      </c>
      <c r="H10" s="42" t="s">
        <v>116</v>
      </c>
      <c r="I10" s="56" t="s">
        <v>49</v>
      </c>
      <c r="J10" s="15" t="s">
        <v>117</v>
      </c>
    </row>
    <row r="11" spans="2:11" ht="13.15" x14ac:dyDescent="0.4">
      <c r="B11" s="9" t="s">
        <v>106</v>
      </c>
      <c r="C11" s="57" t="s">
        <v>144</v>
      </c>
      <c r="D11" s="57">
        <v>50</v>
      </c>
      <c r="E11" s="57" t="s">
        <v>144</v>
      </c>
      <c r="F11" s="57">
        <v>397</v>
      </c>
      <c r="G11" s="57">
        <v>123</v>
      </c>
      <c r="H11" s="57">
        <v>63</v>
      </c>
      <c r="I11" s="58">
        <v>796</v>
      </c>
      <c r="J11" s="57">
        <v>59</v>
      </c>
      <c r="K11" s="91"/>
    </row>
    <row r="12" spans="2:11" ht="13.15" x14ac:dyDescent="0.4">
      <c r="B12" s="9" t="s">
        <v>40</v>
      </c>
      <c r="C12" s="57" t="s">
        <v>144</v>
      </c>
      <c r="D12" s="57">
        <v>3</v>
      </c>
      <c r="E12" s="57" t="s">
        <v>144</v>
      </c>
      <c r="F12" s="57">
        <v>12</v>
      </c>
      <c r="G12" s="57">
        <v>11</v>
      </c>
      <c r="H12" s="57">
        <v>1</v>
      </c>
      <c r="I12" s="58">
        <v>29</v>
      </c>
      <c r="J12" s="57">
        <v>2</v>
      </c>
      <c r="K12" s="91"/>
    </row>
    <row r="13" spans="2:11" ht="13.15" x14ac:dyDescent="0.4">
      <c r="B13" s="9" t="s">
        <v>105</v>
      </c>
      <c r="C13" s="57">
        <v>0</v>
      </c>
      <c r="D13" s="57" t="s">
        <v>144</v>
      </c>
      <c r="E13" s="57">
        <v>0</v>
      </c>
      <c r="F13" s="57" t="s">
        <v>144</v>
      </c>
      <c r="G13" s="57">
        <v>1</v>
      </c>
      <c r="H13" s="57">
        <v>5</v>
      </c>
      <c r="I13" s="58">
        <v>11</v>
      </c>
      <c r="J13" s="57">
        <v>1</v>
      </c>
      <c r="K13" s="91"/>
    </row>
    <row r="14" spans="2:11" ht="13.15" x14ac:dyDescent="0.4">
      <c r="B14" s="9" t="s">
        <v>104</v>
      </c>
      <c r="C14" s="57" t="s">
        <v>144</v>
      </c>
      <c r="D14" s="57" t="s">
        <v>144</v>
      </c>
      <c r="E14" s="57">
        <v>0</v>
      </c>
      <c r="F14" s="57">
        <v>36</v>
      </c>
      <c r="G14" s="57">
        <v>81</v>
      </c>
      <c r="H14" s="57">
        <v>4</v>
      </c>
      <c r="I14" s="58">
        <v>142</v>
      </c>
      <c r="J14" s="57">
        <v>11</v>
      </c>
      <c r="K14" s="91"/>
    </row>
    <row r="15" spans="2:11" ht="13.15" x14ac:dyDescent="0.4">
      <c r="B15" s="9" t="s">
        <v>103</v>
      </c>
      <c r="C15" s="57" t="s">
        <v>144</v>
      </c>
      <c r="D15" s="57" t="s">
        <v>144</v>
      </c>
      <c r="E15" s="57" t="s">
        <v>144</v>
      </c>
      <c r="F15" s="57" t="s">
        <v>144</v>
      </c>
      <c r="G15" s="57">
        <v>71</v>
      </c>
      <c r="H15" s="57">
        <v>4</v>
      </c>
      <c r="I15" s="58">
        <v>174</v>
      </c>
      <c r="J15" s="57">
        <v>13</v>
      </c>
      <c r="K15" s="91"/>
    </row>
    <row r="16" spans="2:11" ht="15.75" customHeight="1" x14ac:dyDescent="0.4">
      <c r="B16" s="9" t="s">
        <v>102</v>
      </c>
      <c r="C16" s="57" t="s">
        <v>144</v>
      </c>
      <c r="D16" s="57" t="s">
        <v>144</v>
      </c>
      <c r="E16" s="57">
        <v>0</v>
      </c>
      <c r="F16" s="57">
        <v>64</v>
      </c>
      <c r="G16" s="57">
        <v>45</v>
      </c>
      <c r="H16" s="57">
        <v>9</v>
      </c>
      <c r="I16" s="58">
        <v>193</v>
      </c>
      <c r="J16" s="57">
        <v>14</v>
      </c>
      <c r="K16" s="91"/>
    </row>
    <row r="17" spans="2:11" s="59" customFormat="1" ht="13.15" x14ac:dyDescent="0.4">
      <c r="B17" s="50" t="s">
        <v>49</v>
      </c>
      <c r="C17" s="58">
        <v>221</v>
      </c>
      <c r="D17" s="58">
        <v>130</v>
      </c>
      <c r="E17" s="58">
        <v>1</v>
      </c>
      <c r="F17" s="58">
        <v>575</v>
      </c>
      <c r="G17" s="58">
        <v>332</v>
      </c>
      <c r="H17" s="58">
        <v>86</v>
      </c>
      <c r="I17" s="58">
        <v>1346</v>
      </c>
      <c r="J17" s="58">
        <v>100</v>
      </c>
      <c r="K17" s="91"/>
    </row>
    <row r="18" spans="2:11" s="59" customFormat="1" ht="13.15" hidden="1" x14ac:dyDescent="0.4">
      <c r="B18" s="50"/>
      <c r="C18" s="58" t="s">
        <v>1</v>
      </c>
      <c r="D18" s="58" t="s">
        <v>113</v>
      </c>
      <c r="E18" s="58" t="s">
        <v>114</v>
      </c>
      <c r="F18" s="58" t="s">
        <v>2</v>
      </c>
      <c r="G18" s="58" t="s">
        <v>115</v>
      </c>
      <c r="H18" s="58" t="s">
        <v>116</v>
      </c>
      <c r="I18" s="58" t="s">
        <v>49</v>
      </c>
      <c r="J18" s="58"/>
      <c r="K18" s="91"/>
    </row>
    <row r="19" spans="2:11" s="59" customFormat="1" ht="55.5" customHeight="1" x14ac:dyDescent="0.4">
      <c r="B19" s="5" t="s">
        <v>54</v>
      </c>
      <c r="C19" s="57">
        <v>16</v>
      </c>
      <c r="D19" s="57">
        <v>10</v>
      </c>
      <c r="E19" s="57">
        <v>0</v>
      </c>
      <c r="F19" s="57">
        <v>43</v>
      </c>
      <c r="G19" s="57">
        <v>25</v>
      </c>
      <c r="H19" s="57">
        <v>6</v>
      </c>
      <c r="I19" s="58">
        <v>100</v>
      </c>
      <c r="J19" s="60"/>
    </row>
    <row r="20" spans="2:11" x14ac:dyDescent="0.35">
      <c r="B20" s="51"/>
      <c r="C20" s="2"/>
      <c r="D20" s="2"/>
      <c r="E20" s="2"/>
      <c r="F20" s="2"/>
      <c r="G20" s="2"/>
      <c r="H20" s="2"/>
      <c r="I20" s="2"/>
      <c r="J20" s="53"/>
    </row>
    <row r="21" spans="2:11" x14ac:dyDescent="0.35">
      <c r="B21" s="61" t="s">
        <v>4</v>
      </c>
      <c r="C21" s="3"/>
      <c r="D21" s="3"/>
      <c r="E21" s="3"/>
      <c r="F21" s="3"/>
      <c r="G21" s="3"/>
      <c r="H21" s="3"/>
      <c r="I21" s="3"/>
    </row>
    <row r="22" spans="2:11" x14ac:dyDescent="0.35">
      <c r="B22" s="133" t="s">
        <v>132</v>
      </c>
      <c r="C22" s="141"/>
      <c r="D22" s="141"/>
      <c r="E22" s="141"/>
      <c r="F22" s="141"/>
      <c r="G22" s="141"/>
      <c r="H22" s="141"/>
      <c r="I22" s="141"/>
    </row>
    <row r="23" spans="2:11" x14ac:dyDescent="0.35">
      <c r="B23" s="9"/>
    </row>
    <row r="24" spans="2:11" x14ac:dyDescent="0.35">
      <c r="B24" s="9"/>
    </row>
    <row r="25" spans="2:11" x14ac:dyDescent="0.35">
      <c r="B25" s="144"/>
      <c r="C25" s="144"/>
      <c r="D25" s="144"/>
      <c r="E25" s="144"/>
      <c r="F25" s="144"/>
      <c r="G25" s="144"/>
      <c r="H25" s="144"/>
      <c r="I25" s="144"/>
      <c r="J25" s="144"/>
    </row>
    <row r="26" spans="2:11" x14ac:dyDescent="0.35">
      <c r="B26" s="133"/>
      <c r="C26" s="141"/>
      <c r="D26" s="141"/>
      <c r="E26" s="141"/>
      <c r="F26" s="141"/>
      <c r="G26" s="141"/>
      <c r="H26" s="141"/>
      <c r="I26" s="141"/>
    </row>
    <row r="27" spans="2:11" ht="13.15" x14ac:dyDescent="0.4">
      <c r="C27" s="63"/>
    </row>
    <row r="28" spans="2:11" x14ac:dyDescent="0.35">
      <c r="B28" s="3"/>
    </row>
    <row r="88" spans="8:8" x14ac:dyDescent="0.35">
      <c r="H88" s="15" t="s">
        <v>5</v>
      </c>
    </row>
  </sheetData>
  <mergeCells count="5">
    <mergeCell ref="B26:I26"/>
    <mergeCell ref="B22:I22"/>
    <mergeCell ref="B4:J4"/>
    <mergeCell ref="B25:J25"/>
    <mergeCell ref="B3:J3"/>
  </mergeCells>
  <pageMargins left="0.31496062992125984"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1"/>
  <sheetViews>
    <sheetView showGridLines="0" zoomScaleNormal="100" workbookViewId="0"/>
  </sheetViews>
  <sheetFormatPr defaultRowHeight="12.75" x14ac:dyDescent="0.35"/>
  <cols>
    <col min="1" max="1" width="28.86328125" style="15" customWidth="1"/>
    <col min="2" max="10" width="9.73046875" style="15" customWidth="1"/>
    <col min="11" max="11" width="9.86328125" style="15" bestFit="1" customWidth="1"/>
    <col min="12" max="16384" width="9.06640625" style="15"/>
  </cols>
  <sheetData>
    <row r="1" spans="1:10" ht="13.15" x14ac:dyDescent="0.35">
      <c r="A1" s="36"/>
    </row>
    <row r="2" spans="1:10" ht="18.75" customHeight="1" x14ac:dyDescent="0.55000000000000004">
      <c r="A2" s="33" t="s">
        <v>75</v>
      </c>
      <c r="B2" s="64"/>
      <c r="C2" s="64"/>
      <c r="D2" s="64"/>
      <c r="E2" s="64"/>
      <c r="F2" s="64"/>
      <c r="G2" s="64"/>
      <c r="H2" s="64"/>
      <c r="I2" s="64"/>
    </row>
    <row r="3" spans="1:10" ht="15" customHeight="1" x14ac:dyDescent="0.35">
      <c r="A3" s="142" t="s">
        <v>143</v>
      </c>
      <c r="B3" s="142"/>
      <c r="C3" s="142"/>
      <c r="D3" s="142"/>
      <c r="E3" s="142"/>
      <c r="F3" s="142"/>
      <c r="G3" s="142"/>
      <c r="H3" s="142"/>
      <c r="I3" s="142"/>
    </row>
    <row r="4" spans="1:10" ht="6" customHeight="1" x14ac:dyDescent="0.35">
      <c r="A4" s="52"/>
      <c r="B4" s="52"/>
      <c r="C4" s="52"/>
      <c r="D4" s="52"/>
      <c r="E4" s="52"/>
      <c r="F4" s="52"/>
      <c r="G4" s="52"/>
      <c r="H4" s="52"/>
      <c r="I4" s="52"/>
    </row>
    <row r="5" spans="1:10" ht="27" customHeight="1" x14ac:dyDescent="0.35">
      <c r="A5" s="65"/>
      <c r="B5" s="137" t="s">
        <v>25</v>
      </c>
      <c r="C5" s="148"/>
      <c r="D5" s="148"/>
      <c r="E5" s="148"/>
      <c r="F5" s="148"/>
      <c r="G5" s="149" t="s">
        <v>134</v>
      </c>
      <c r="H5" s="150"/>
      <c r="I5" s="151"/>
      <c r="J5" s="3"/>
    </row>
    <row r="6" spans="1:10" ht="66" customHeight="1" x14ac:dyDescent="0.35">
      <c r="A6" s="66"/>
      <c r="B6" s="55" t="s">
        <v>6</v>
      </c>
      <c r="C6" s="55" t="s">
        <v>7</v>
      </c>
      <c r="D6" s="55" t="s">
        <v>8</v>
      </c>
      <c r="E6" s="55" t="s">
        <v>9</v>
      </c>
      <c r="F6" s="55" t="s">
        <v>36</v>
      </c>
      <c r="G6" s="93" t="s">
        <v>71</v>
      </c>
      <c r="H6" s="55" t="s">
        <v>37</v>
      </c>
      <c r="I6" s="94" t="s">
        <v>57</v>
      </c>
      <c r="J6" s="3"/>
    </row>
    <row r="7" spans="1:10" ht="12" customHeight="1" x14ac:dyDescent="0.4">
      <c r="A7" s="41"/>
      <c r="B7" s="42"/>
      <c r="C7" s="42"/>
      <c r="D7" s="42"/>
      <c r="E7" s="3"/>
      <c r="F7" s="42"/>
      <c r="G7" s="95"/>
      <c r="H7" s="3"/>
      <c r="I7" s="96"/>
      <c r="J7" s="3"/>
    </row>
    <row r="8" spans="1:10" ht="24" customHeight="1" x14ac:dyDescent="0.4">
      <c r="A8" s="50" t="s">
        <v>58</v>
      </c>
      <c r="B8" s="42"/>
      <c r="C8" s="42"/>
      <c r="D8" s="42"/>
      <c r="E8" s="3"/>
      <c r="F8" s="42"/>
      <c r="G8" s="95"/>
      <c r="H8" s="3"/>
      <c r="I8" s="96"/>
      <c r="J8" s="3"/>
    </row>
    <row r="9" spans="1:10" ht="15" customHeight="1" x14ac:dyDescent="0.4">
      <c r="A9" s="50" t="s">
        <v>0</v>
      </c>
      <c r="B9" s="42"/>
      <c r="C9" s="42"/>
      <c r="D9" s="42"/>
      <c r="E9" s="3"/>
      <c r="F9" s="97"/>
      <c r="G9" s="95"/>
      <c r="H9" s="3"/>
      <c r="I9" s="96"/>
      <c r="J9" s="3"/>
    </row>
    <row r="10" spans="1:10" ht="15" hidden="1" customHeight="1" x14ac:dyDescent="0.4">
      <c r="A10" s="50"/>
      <c r="B10" s="42" t="s">
        <v>6</v>
      </c>
      <c r="C10" s="42" t="s">
        <v>7</v>
      </c>
      <c r="D10" s="42" t="s">
        <v>8</v>
      </c>
      <c r="E10" s="3" t="s">
        <v>9</v>
      </c>
      <c r="F10" s="97" t="s">
        <v>49</v>
      </c>
      <c r="G10" s="95" t="s">
        <v>118</v>
      </c>
      <c r="H10" s="3" t="s">
        <v>119</v>
      </c>
      <c r="I10" s="96" t="s">
        <v>120</v>
      </c>
      <c r="J10" s="3"/>
    </row>
    <row r="11" spans="1:10" ht="15" customHeight="1" x14ac:dyDescent="0.4">
      <c r="A11" s="9" t="s">
        <v>26</v>
      </c>
      <c r="B11" s="57" t="s">
        <v>144</v>
      </c>
      <c r="C11" s="57" t="s">
        <v>144</v>
      </c>
      <c r="D11" s="57">
        <v>6</v>
      </c>
      <c r="E11" s="57" t="s">
        <v>144</v>
      </c>
      <c r="F11" s="98">
        <v>796</v>
      </c>
      <c r="G11" s="99">
        <v>798</v>
      </c>
      <c r="H11" s="57">
        <v>721</v>
      </c>
      <c r="I11" s="100">
        <v>1106.9000000000001</v>
      </c>
      <c r="J11" s="79"/>
    </row>
    <row r="12" spans="1:10" ht="15" customHeight="1" x14ac:dyDescent="0.4">
      <c r="A12" s="9" t="s">
        <v>27</v>
      </c>
      <c r="B12" s="57" t="s">
        <v>144</v>
      </c>
      <c r="C12" s="57">
        <v>7</v>
      </c>
      <c r="D12" s="57">
        <v>2</v>
      </c>
      <c r="E12" s="57" t="s">
        <v>144</v>
      </c>
      <c r="F12" s="98">
        <v>29</v>
      </c>
      <c r="G12" s="99">
        <v>23</v>
      </c>
      <c r="H12" s="57">
        <v>379</v>
      </c>
      <c r="I12" s="100">
        <v>60.7</v>
      </c>
      <c r="J12" s="79"/>
    </row>
    <row r="13" spans="1:10" ht="15" customHeight="1" x14ac:dyDescent="0.4">
      <c r="A13" s="9" t="s">
        <v>30</v>
      </c>
      <c r="B13" s="57" t="s">
        <v>144</v>
      </c>
      <c r="C13" s="57">
        <v>1</v>
      </c>
      <c r="D13" s="57" t="s">
        <v>144</v>
      </c>
      <c r="E13" s="57">
        <v>3</v>
      </c>
      <c r="F13" s="98">
        <v>11</v>
      </c>
      <c r="G13" s="99">
        <v>6</v>
      </c>
      <c r="H13" s="57">
        <v>53</v>
      </c>
      <c r="I13" s="100">
        <v>121</v>
      </c>
      <c r="J13" s="79"/>
    </row>
    <row r="14" spans="1:10" ht="15" customHeight="1" x14ac:dyDescent="0.4">
      <c r="A14" s="9" t="s">
        <v>28</v>
      </c>
      <c r="B14" s="57">
        <v>76</v>
      </c>
      <c r="C14" s="57">
        <v>4</v>
      </c>
      <c r="D14" s="57" t="s">
        <v>144</v>
      </c>
      <c r="E14" s="57" t="s">
        <v>144</v>
      </c>
      <c r="F14" s="98">
        <v>142</v>
      </c>
      <c r="G14" s="99">
        <v>140</v>
      </c>
      <c r="H14" s="57">
        <v>1021</v>
      </c>
      <c r="I14" s="100">
        <v>137.30000000000001</v>
      </c>
      <c r="J14" s="79"/>
    </row>
    <row r="15" spans="1:10" ht="15" customHeight="1" x14ac:dyDescent="0.4">
      <c r="A15" s="9" t="s">
        <v>29</v>
      </c>
      <c r="B15" s="57">
        <v>119</v>
      </c>
      <c r="C15" s="57">
        <v>3</v>
      </c>
      <c r="D15" s="57" t="s">
        <v>144</v>
      </c>
      <c r="E15" s="57" t="s">
        <v>144</v>
      </c>
      <c r="F15" s="98">
        <v>174</v>
      </c>
      <c r="G15" s="99">
        <v>172</v>
      </c>
      <c r="H15" s="57">
        <v>445</v>
      </c>
      <c r="I15" s="100">
        <v>385.8</v>
      </c>
      <c r="J15" s="79"/>
    </row>
    <row r="16" spans="1:10" ht="15" customHeight="1" x14ac:dyDescent="0.4">
      <c r="A16" s="9" t="s">
        <v>34</v>
      </c>
      <c r="B16" s="57" t="s">
        <v>144</v>
      </c>
      <c r="C16" s="57" t="s">
        <v>144</v>
      </c>
      <c r="D16" s="57">
        <v>43</v>
      </c>
      <c r="E16" s="57">
        <v>74</v>
      </c>
      <c r="F16" s="98">
        <v>193</v>
      </c>
      <c r="G16" s="99">
        <v>191</v>
      </c>
      <c r="H16" s="57">
        <v>1757</v>
      </c>
      <c r="I16" s="100">
        <v>108.8</v>
      </c>
      <c r="J16" s="79"/>
    </row>
    <row r="17" spans="1:11" s="59" customFormat="1" ht="21" customHeight="1" x14ac:dyDescent="0.4">
      <c r="A17" s="50" t="s">
        <v>31</v>
      </c>
      <c r="B17" s="58">
        <v>988</v>
      </c>
      <c r="C17" s="58">
        <v>27</v>
      </c>
      <c r="D17" s="58">
        <v>56</v>
      </c>
      <c r="E17" s="58">
        <v>275</v>
      </c>
      <c r="F17" s="98">
        <v>1346</v>
      </c>
      <c r="G17" s="101">
        <v>1330</v>
      </c>
      <c r="H17" s="58">
        <v>4376</v>
      </c>
      <c r="I17" s="102">
        <v>304</v>
      </c>
      <c r="J17" s="79"/>
      <c r="K17" s="67"/>
    </row>
    <row r="18" spans="1:11" ht="15" customHeight="1" x14ac:dyDescent="0.4">
      <c r="A18" s="61"/>
      <c r="B18" s="57"/>
      <c r="C18" s="58"/>
      <c r="D18" s="58"/>
      <c r="E18" s="57"/>
      <c r="F18" s="58"/>
      <c r="G18" s="101"/>
      <c r="H18" s="58"/>
      <c r="I18" s="103"/>
      <c r="J18" s="3"/>
    </row>
    <row r="19" spans="1:11" ht="21" customHeight="1" x14ac:dyDescent="0.4">
      <c r="A19" s="104" t="s">
        <v>133</v>
      </c>
      <c r="B19" s="105"/>
      <c r="C19" s="106"/>
      <c r="D19" s="106"/>
      <c r="E19" s="106"/>
      <c r="F19" s="106"/>
      <c r="G19" s="106"/>
      <c r="H19" s="106"/>
      <c r="I19" s="107"/>
      <c r="J19" s="3"/>
    </row>
    <row r="20" spans="1:11" ht="21" hidden="1" customHeight="1" x14ac:dyDescent="0.4">
      <c r="A20" s="108"/>
      <c r="B20" s="57" t="s">
        <v>6</v>
      </c>
      <c r="C20" s="58" t="s">
        <v>7</v>
      </c>
      <c r="D20" s="58" t="s">
        <v>8</v>
      </c>
      <c r="E20" s="58" t="s">
        <v>9</v>
      </c>
      <c r="F20" s="58" t="s">
        <v>49</v>
      </c>
      <c r="G20" s="58"/>
      <c r="H20" s="58"/>
      <c r="I20" s="103"/>
      <c r="J20" s="3"/>
    </row>
    <row r="21" spans="1:11" ht="15" customHeight="1" x14ac:dyDescent="0.4">
      <c r="A21" s="109" t="s">
        <v>41</v>
      </c>
      <c r="B21" s="57">
        <v>959</v>
      </c>
      <c r="C21" s="57">
        <v>22</v>
      </c>
      <c r="D21" s="57">
        <v>60</v>
      </c>
      <c r="E21" s="57">
        <v>290</v>
      </c>
      <c r="F21" s="58">
        <v>1330</v>
      </c>
      <c r="G21" s="58"/>
      <c r="H21" s="58"/>
      <c r="I21" s="103"/>
      <c r="J21" s="3"/>
    </row>
    <row r="22" spans="1:11" ht="15" customHeight="1" x14ac:dyDescent="0.4">
      <c r="A22" s="110" t="s">
        <v>32</v>
      </c>
      <c r="B22" s="57">
        <v>1009</v>
      </c>
      <c r="C22" s="57">
        <v>1581</v>
      </c>
      <c r="D22" s="57">
        <v>424</v>
      </c>
      <c r="E22" s="57">
        <v>1362</v>
      </c>
      <c r="F22" s="58">
        <v>4376</v>
      </c>
      <c r="G22" s="58"/>
      <c r="H22" s="58"/>
      <c r="I22" s="111"/>
      <c r="J22" s="3"/>
    </row>
    <row r="23" spans="1:11" ht="15" customHeight="1" x14ac:dyDescent="0.4">
      <c r="A23" s="110" t="s">
        <v>55</v>
      </c>
      <c r="B23" s="112">
        <v>950.2</v>
      </c>
      <c r="C23" s="112">
        <v>13.8</v>
      </c>
      <c r="D23" s="112">
        <v>141.6</v>
      </c>
      <c r="E23" s="112">
        <v>212.9</v>
      </c>
      <c r="F23" s="113">
        <v>304</v>
      </c>
      <c r="G23" s="114"/>
      <c r="H23" s="114"/>
      <c r="I23" s="115"/>
      <c r="J23" s="68"/>
    </row>
    <row r="24" spans="1:11" ht="15" customHeight="1" x14ac:dyDescent="0.35">
      <c r="A24" s="116"/>
      <c r="B24" s="2"/>
      <c r="C24" s="2"/>
      <c r="D24" s="2"/>
      <c r="E24" s="2"/>
      <c r="F24" s="2"/>
      <c r="G24" s="2"/>
      <c r="H24" s="2"/>
      <c r="I24" s="117"/>
      <c r="J24" s="3"/>
    </row>
    <row r="25" spans="1:11" ht="14.1" customHeight="1" x14ac:dyDescent="0.35">
      <c r="A25" s="61" t="s">
        <v>4</v>
      </c>
      <c r="B25" s="3"/>
      <c r="C25" s="3"/>
      <c r="D25" s="3"/>
      <c r="E25" s="3"/>
      <c r="F25" s="3"/>
      <c r="G25" s="3"/>
      <c r="H25" s="3"/>
      <c r="I25" s="3"/>
      <c r="J25" s="3"/>
    </row>
    <row r="26" spans="1:11" ht="39.75" customHeight="1" x14ac:dyDescent="0.35">
      <c r="A26" s="140" t="s">
        <v>135</v>
      </c>
      <c r="B26" s="147"/>
      <c r="C26" s="140"/>
      <c r="D26" s="140"/>
      <c r="E26" s="140"/>
      <c r="F26" s="140"/>
      <c r="G26" s="140"/>
      <c r="H26" s="140"/>
      <c r="I26" s="140"/>
      <c r="J26" s="3"/>
    </row>
    <row r="27" spans="1:11" ht="14.1" customHeight="1" x14ac:dyDescent="0.35">
      <c r="A27" s="145"/>
      <c r="B27" s="146"/>
      <c r="C27" s="146"/>
      <c r="D27" s="146"/>
      <c r="E27" s="146"/>
      <c r="F27" s="146"/>
      <c r="G27" s="146"/>
      <c r="H27" s="146"/>
      <c r="I27" s="146"/>
      <c r="J27" s="3"/>
    </row>
    <row r="31" spans="1:11" x14ac:dyDescent="0.35">
      <c r="A31" s="3"/>
    </row>
  </sheetData>
  <mergeCells count="5">
    <mergeCell ref="A27:I27"/>
    <mergeCell ref="A26:I26"/>
    <mergeCell ref="A3:I3"/>
    <mergeCell ref="B5:F5"/>
    <mergeCell ref="G5:I5"/>
  </mergeCells>
  <pageMargins left="0.15748031496062992"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2"/>
  <sheetViews>
    <sheetView showGridLines="0" topLeftCell="A20" zoomScaleNormal="100" workbookViewId="0">
      <selection activeCell="I20" sqref="I20"/>
    </sheetView>
  </sheetViews>
  <sheetFormatPr defaultColWidth="9.1328125" defaultRowHeight="12.75" x14ac:dyDescent="0.35"/>
  <cols>
    <col min="1" max="1" width="45.265625" style="15" customWidth="1"/>
    <col min="2" max="2" width="12.19921875" style="15" customWidth="1"/>
    <col min="3" max="4" width="9.73046875" style="15" customWidth="1"/>
    <col min="5" max="5" width="14.9296875" style="15" customWidth="1"/>
    <col min="6" max="7" width="9.1328125" style="15"/>
    <col min="8" max="8" width="11.1328125" style="15" bestFit="1" customWidth="1"/>
    <col min="9" max="9" width="9.73046875" style="15" customWidth="1"/>
    <col min="10" max="16384" width="9.1328125" style="15"/>
  </cols>
  <sheetData>
    <row r="1" spans="1:13" ht="13.15" x14ac:dyDescent="0.35">
      <c r="A1" s="36"/>
    </row>
    <row r="2" spans="1:13" ht="18.75" customHeight="1" x14ac:dyDescent="0.55000000000000004">
      <c r="A2" s="33" t="s">
        <v>76</v>
      </c>
      <c r="B2" s="64"/>
      <c r="C2" s="64"/>
      <c r="D2" s="64"/>
      <c r="E2" s="64"/>
    </row>
    <row r="3" spans="1:13" x14ac:dyDescent="0.35">
      <c r="A3" s="152" t="s">
        <v>143</v>
      </c>
      <c r="B3" s="152"/>
      <c r="C3" s="152"/>
      <c r="D3" s="152"/>
      <c r="E3" s="152"/>
    </row>
    <row r="4" spans="1:13" ht="6" customHeight="1" x14ac:dyDescent="0.35">
      <c r="A4" s="73"/>
      <c r="B4" s="73"/>
      <c r="C4" s="73"/>
      <c r="D4" s="73"/>
      <c r="E4" s="73"/>
    </row>
    <row r="5" spans="1:13" ht="28.5" customHeight="1" x14ac:dyDescent="0.35">
      <c r="A5" s="65"/>
      <c r="B5" s="74"/>
      <c r="C5" s="153" t="s">
        <v>134</v>
      </c>
      <c r="D5" s="150"/>
      <c r="E5" s="150"/>
      <c r="F5" s="3"/>
    </row>
    <row r="6" spans="1:13" ht="60" customHeight="1" x14ac:dyDescent="0.35">
      <c r="A6" s="66"/>
      <c r="B6" s="55" t="s">
        <v>59</v>
      </c>
      <c r="C6" s="55" t="s">
        <v>71</v>
      </c>
      <c r="D6" s="55" t="s">
        <v>32</v>
      </c>
      <c r="E6" s="55" t="s">
        <v>57</v>
      </c>
      <c r="F6" s="3"/>
    </row>
    <row r="7" spans="1:13" ht="12" customHeight="1" x14ac:dyDescent="0.4">
      <c r="A7" s="41"/>
      <c r="B7" s="42"/>
      <c r="C7" s="3"/>
      <c r="D7" s="3"/>
      <c r="E7" s="3"/>
      <c r="F7" s="3"/>
    </row>
    <row r="8" spans="1:13" ht="24" customHeight="1" x14ac:dyDescent="0.4">
      <c r="A8" s="50" t="s">
        <v>58</v>
      </c>
      <c r="B8" s="42"/>
      <c r="C8" s="118"/>
      <c r="D8" s="3"/>
      <c r="E8" s="3"/>
      <c r="F8" s="3"/>
    </row>
    <row r="9" spans="1:13" ht="15" customHeight="1" x14ac:dyDescent="0.4">
      <c r="A9" s="50" t="s">
        <v>12</v>
      </c>
      <c r="B9" s="57"/>
      <c r="C9" s="57"/>
      <c r="D9" s="57"/>
      <c r="E9" s="57"/>
      <c r="F9" s="3"/>
      <c r="G9" s="75"/>
      <c r="H9" s="75"/>
    </row>
    <row r="10" spans="1:13" ht="15" hidden="1" customHeight="1" x14ac:dyDescent="0.4">
      <c r="A10" s="50"/>
      <c r="B10" s="57" t="s">
        <v>118</v>
      </c>
      <c r="C10" s="57" t="s">
        <v>118</v>
      </c>
      <c r="D10" s="57" t="s">
        <v>119</v>
      </c>
      <c r="E10" s="57" t="s">
        <v>120</v>
      </c>
      <c r="F10" s="3"/>
      <c r="G10" s="75"/>
      <c r="H10" s="75"/>
    </row>
    <row r="11" spans="1:13" ht="15" customHeight="1" x14ac:dyDescent="0.35">
      <c r="A11" s="9" t="s">
        <v>42</v>
      </c>
      <c r="B11" s="57" t="s">
        <v>144</v>
      </c>
      <c r="C11" s="57" t="s">
        <v>144</v>
      </c>
      <c r="D11" s="57" t="s">
        <v>144</v>
      </c>
      <c r="E11" s="57" t="s">
        <v>144</v>
      </c>
      <c r="F11" s="3"/>
      <c r="G11" s="75"/>
      <c r="H11" s="75"/>
    </row>
    <row r="12" spans="1:13" ht="15" customHeight="1" x14ac:dyDescent="0.35">
      <c r="A12" s="9" t="s">
        <v>43</v>
      </c>
      <c r="B12" s="57">
        <v>0</v>
      </c>
      <c r="C12" s="57">
        <v>0</v>
      </c>
      <c r="D12" s="57">
        <v>0</v>
      </c>
      <c r="E12" s="57">
        <v>0</v>
      </c>
      <c r="F12" s="3"/>
      <c r="G12" s="75"/>
      <c r="H12" s="75"/>
    </row>
    <row r="13" spans="1:13" ht="15" customHeight="1" x14ac:dyDescent="0.35">
      <c r="A13" s="9" t="s">
        <v>69</v>
      </c>
      <c r="B13" s="57">
        <v>0</v>
      </c>
      <c r="C13" s="57">
        <v>0</v>
      </c>
      <c r="D13" s="57">
        <v>2</v>
      </c>
      <c r="E13" s="57">
        <v>5.4</v>
      </c>
      <c r="F13" s="3"/>
      <c r="G13" s="75"/>
      <c r="H13" s="75"/>
    </row>
    <row r="14" spans="1:13" ht="15" customHeight="1" x14ac:dyDescent="0.35">
      <c r="A14" s="9" t="s">
        <v>44</v>
      </c>
      <c r="B14" s="57" t="s">
        <v>144</v>
      </c>
      <c r="C14" s="57" t="s">
        <v>144</v>
      </c>
      <c r="D14" s="57" t="s">
        <v>144</v>
      </c>
      <c r="E14" s="57" t="s">
        <v>144</v>
      </c>
      <c r="F14" s="3"/>
      <c r="G14" s="76"/>
      <c r="H14" s="76"/>
    </row>
    <row r="15" spans="1:13" ht="15" customHeight="1" x14ac:dyDescent="0.35">
      <c r="A15" s="9" t="s">
        <v>45</v>
      </c>
      <c r="B15" s="57">
        <v>0</v>
      </c>
      <c r="C15" s="57">
        <v>0</v>
      </c>
      <c r="D15" s="57">
        <v>0</v>
      </c>
      <c r="E15" s="57">
        <v>0</v>
      </c>
      <c r="F15" s="3"/>
      <c r="G15" s="75"/>
    </row>
    <row r="16" spans="1:13" ht="15" customHeight="1" x14ac:dyDescent="0.35">
      <c r="A16" s="9" t="s">
        <v>46</v>
      </c>
      <c r="B16" s="57">
        <v>0</v>
      </c>
      <c r="C16" s="57">
        <v>0</v>
      </c>
      <c r="D16" s="57">
        <v>0</v>
      </c>
      <c r="E16" s="57">
        <v>0</v>
      </c>
      <c r="F16" s="3"/>
      <c r="M16" s="77"/>
    </row>
    <row r="17" spans="1:11" ht="15" customHeight="1" x14ac:dyDescent="0.35">
      <c r="A17" s="9" t="s">
        <v>47</v>
      </c>
      <c r="B17" s="57">
        <v>2</v>
      </c>
      <c r="C17" s="118">
        <v>2</v>
      </c>
      <c r="D17" s="57">
        <v>16</v>
      </c>
      <c r="E17" s="112">
        <v>114.7</v>
      </c>
      <c r="F17" s="3"/>
    </row>
    <row r="18" spans="1:11" ht="15" customHeight="1" x14ac:dyDescent="0.35">
      <c r="A18" s="9" t="s">
        <v>50</v>
      </c>
      <c r="B18" s="57">
        <v>16</v>
      </c>
      <c r="C18" s="118">
        <v>14</v>
      </c>
      <c r="D18" s="57">
        <v>464</v>
      </c>
      <c r="E18" s="112">
        <v>31</v>
      </c>
      <c r="F18" s="3"/>
      <c r="H18" s="78"/>
    </row>
    <row r="19" spans="1:11" ht="15" customHeight="1" x14ac:dyDescent="0.35">
      <c r="A19" s="9" t="s">
        <v>48</v>
      </c>
      <c r="B19" s="57">
        <v>6</v>
      </c>
      <c r="C19" s="118">
        <v>5</v>
      </c>
      <c r="D19" s="57">
        <v>1089</v>
      </c>
      <c r="E19" s="112">
        <v>4.7</v>
      </c>
      <c r="F19" s="3"/>
    </row>
    <row r="20" spans="1:11" ht="21" customHeight="1" x14ac:dyDescent="0.4">
      <c r="A20" s="50" t="s">
        <v>49</v>
      </c>
      <c r="B20" s="58">
        <v>27</v>
      </c>
      <c r="C20" s="119">
        <v>22</v>
      </c>
      <c r="D20" s="58">
        <v>1581</v>
      </c>
      <c r="E20" s="113">
        <v>13.8</v>
      </c>
      <c r="F20" s="79"/>
    </row>
    <row r="21" spans="1:11" ht="13.5" customHeight="1" x14ac:dyDescent="0.4">
      <c r="A21" s="51"/>
      <c r="B21" s="70"/>
      <c r="C21" s="70"/>
      <c r="D21" s="70"/>
      <c r="E21" s="70"/>
      <c r="F21" s="3"/>
      <c r="H21" s="78"/>
    </row>
    <row r="22" spans="1:11" ht="13.5" customHeight="1" x14ac:dyDescent="0.35">
      <c r="A22" s="61" t="s">
        <v>4</v>
      </c>
      <c r="B22" s="79"/>
      <c r="C22" s="79"/>
      <c r="D22" s="79"/>
      <c r="E22" s="79"/>
      <c r="F22" s="3"/>
      <c r="G22" s="3"/>
      <c r="H22" s="3"/>
      <c r="I22" s="3"/>
    </row>
    <row r="23" spans="1:11" ht="44.25" customHeight="1" x14ac:dyDescent="0.35">
      <c r="A23" s="140" t="s">
        <v>135</v>
      </c>
      <c r="B23" s="154"/>
      <c r="C23" s="154"/>
      <c r="D23" s="154"/>
      <c r="E23" s="154"/>
      <c r="F23" s="69"/>
      <c r="G23" s="69"/>
      <c r="H23" s="69"/>
      <c r="I23" s="69"/>
      <c r="J23" s="62"/>
      <c r="K23" s="62"/>
    </row>
    <row r="24" spans="1:11" ht="27.75" customHeight="1" x14ac:dyDescent="0.4">
      <c r="A24" s="18"/>
      <c r="B24" s="63"/>
      <c r="C24" s="18"/>
      <c r="D24" s="18"/>
      <c r="E24" s="18"/>
      <c r="F24" s="18"/>
      <c r="G24" s="18"/>
      <c r="H24" s="18"/>
      <c r="I24" s="18"/>
      <c r="J24" s="18"/>
      <c r="K24" s="18"/>
    </row>
    <row r="25" spans="1:11" x14ac:dyDescent="0.35">
      <c r="A25" s="9"/>
      <c r="B25" s="3"/>
      <c r="C25" s="3"/>
      <c r="D25" s="3"/>
      <c r="E25" s="3"/>
      <c r="F25" s="3"/>
    </row>
    <row r="26" spans="1:11" x14ac:dyDescent="0.35">
      <c r="A26" s="9"/>
      <c r="F26" s="3"/>
    </row>
    <row r="27" spans="1:11" x14ac:dyDescent="0.35">
      <c r="A27" s="9"/>
    </row>
    <row r="28" spans="1:11" x14ac:dyDescent="0.35">
      <c r="A28" s="9"/>
    </row>
    <row r="29" spans="1:11" x14ac:dyDescent="0.35">
      <c r="A29" s="9"/>
    </row>
    <row r="30" spans="1:11" x14ac:dyDescent="0.35">
      <c r="A30" s="9"/>
    </row>
    <row r="31" spans="1:11" x14ac:dyDescent="0.35">
      <c r="A31" s="9"/>
    </row>
    <row r="32" spans="1:11" x14ac:dyDescent="0.35">
      <c r="A32" s="9"/>
    </row>
  </sheetData>
  <mergeCells count="3">
    <mergeCell ref="A3:E3"/>
    <mergeCell ref="C5:E5"/>
    <mergeCell ref="A23:E23"/>
  </mergeCells>
  <pageMargins left="0.70866141732283472" right="0.7086614173228347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2"/>
  <sheetViews>
    <sheetView showGridLines="0" zoomScaleNormal="100" workbookViewId="0">
      <selection activeCell="I29" sqref="I29"/>
    </sheetView>
  </sheetViews>
  <sheetFormatPr defaultRowHeight="13.5" x14ac:dyDescent="0.35"/>
  <cols>
    <col min="1" max="1" width="31.53125" style="8" customWidth="1"/>
    <col min="2" max="2" width="12" style="8" customWidth="1"/>
    <col min="3" max="5" width="9.73046875" style="8" customWidth="1"/>
    <col min="6" max="6" width="13.796875" style="8" customWidth="1"/>
    <col min="7" max="7" width="11" style="8" customWidth="1"/>
    <col min="8" max="9" width="9.73046875" style="8" customWidth="1"/>
    <col min="10" max="14" width="9.06640625" style="8"/>
    <col min="15" max="15" width="10" style="8" bestFit="1" customWidth="1"/>
    <col min="16" max="16384" width="9.06640625" style="8"/>
  </cols>
  <sheetData>
    <row r="1" spans="1:9" ht="15" x14ac:dyDescent="0.35">
      <c r="A1" s="34"/>
    </row>
    <row r="2" spans="1:9" ht="61.9" x14ac:dyDescent="0.55000000000000004">
      <c r="A2" s="33" t="s">
        <v>77</v>
      </c>
      <c r="B2" s="64"/>
      <c r="C2" s="64"/>
      <c r="D2" s="64"/>
      <c r="E2" s="64"/>
      <c r="F2" s="64"/>
      <c r="G2" s="64"/>
      <c r="H2" s="64"/>
    </row>
    <row r="3" spans="1:9" s="15" customFormat="1" ht="12.75" x14ac:dyDescent="0.35">
      <c r="A3" s="152" t="s">
        <v>143</v>
      </c>
      <c r="B3" s="157"/>
      <c r="C3" s="157"/>
      <c r="D3" s="157"/>
      <c r="E3" s="157"/>
      <c r="F3" s="157"/>
      <c r="G3" s="157"/>
      <c r="H3" s="157"/>
    </row>
    <row r="4" spans="1:9" s="15" customFormat="1" ht="6" customHeight="1" x14ac:dyDescent="0.35">
      <c r="A4" s="72"/>
      <c r="B4" s="3"/>
      <c r="C4" s="3"/>
      <c r="D4" s="3"/>
      <c r="E4" s="3"/>
      <c r="F4" s="3"/>
      <c r="G4" s="3"/>
      <c r="H4" s="3"/>
    </row>
    <row r="5" spans="1:9" s="15" customFormat="1" ht="13.15" customHeight="1" x14ac:dyDescent="0.35">
      <c r="A5" s="65"/>
      <c r="B5" s="153" t="s">
        <v>68</v>
      </c>
      <c r="C5" s="153"/>
      <c r="D5" s="153"/>
      <c r="E5" s="153"/>
      <c r="F5" s="149" t="s">
        <v>134</v>
      </c>
      <c r="G5" s="150"/>
      <c r="H5" s="151"/>
      <c r="I5" s="3"/>
    </row>
    <row r="6" spans="1:9" s="15" customFormat="1" ht="60" customHeight="1" x14ac:dyDescent="0.35">
      <c r="A6" s="66"/>
      <c r="B6" s="55" t="s">
        <v>10</v>
      </c>
      <c r="C6" s="55" t="s">
        <v>11</v>
      </c>
      <c r="D6" s="55" t="s">
        <v>3</v>
      </c>
      <c r="E6" s="55" t="s">
        <v>36</v>
      </c>
      <c r="F6" s="93" t="s">
        <v>71</v>
      </c>
      <c r="G6" s="55" t="s">
        <v>32</v>
      </c>
      <c r="H6" s="94" t="s">
        <v>57</v>
      </c>
      <c r="I6" s="3"/>
    </row>
    <row r="7" spans="1:9" s="15" customFormat="1" ht="13.15" x14ac:dyDescent="0.4">
      <c r="A7" s="41"/>
      <c r="B7" s="42"/>
      <c r="C7" s="42"/>
      <c r="D7" s="42"/>
      <c r="E7" s="42"/>
      <c r="F7" s="95"/>
      <c r="G7" s="3"/>
      <c r="H7" s="96"/>
      <c r="I7" s="3"/>
    </row>
    <row r="8" spans="1:9" s="15" customFormat="1" ht="13.15" x14ac:dyDescent="0.4">
      <c r="A8" s="50" t="s">
        <v>58</v>
      </c>
      <c r="B8" s="42"/>
      <c r="C8" s="42"/>
      <c r="D8" s="42"/>
      <c r="E8" s="42"/>
      <c r="F8" s="95"/>
      <c r="G8" s="3"/>
      <c r="H8" s="96"/>
      <c r="I8" s="3"/>
    </row>
    <row r="9" spans="1:9" s="15" customFormat="1" ht="13.15" x14ac:dyDescent="0.4">
      <c r="A9" s="50" t="s">
        <v>0</v>
      </c>
      <c r="B9" s="42"/>
      <c r="C9" s="42"/>
      <c r="D9" s="42"/>
      <c r="E9" s="42"/>
      <c r="F9" s="95"/>
      <c r="G9" s="3"/>
      <c r="H9" s="96"/>
      <c r="I9" s="3"/>
    </row>
    <row r="10" spans="1:9" s="15" customFormat="1" ht="13.15" hidden="1" customHeight="1" x14ac:dyDescent="0.4">
      <c r="A10" s="50"/>
      <c r="B10" s="42" t="s">
        <v>10</v>
      </c>
      <c r="C10" s="42" t="s">
        <v>11</v>
      </c>
      <c r="D10" s="42" t="s">
        <v>3</v>
      </c>
      <c r="E10" s="42" t="s">
        <v>49</v>
      </c>
      <c r="F10" s="95" t="s">
        <v>118</v>
      </c>
      <c r="G10" s="3" t="s">
        <v>119</v>
      </c>
      <c r="H10" s="96" t="s">
        <v>120</v>
      </c>
      <c r="I10" s="3"/>
    </row>
    <row r="11" spans="1:9" s="15" customFormat="1" ht="13.15" x14ac:dyDescent="0.4">
      <c r="A11" s="9" t="s">
        <v>26</v>
      </c>
      <c r="B11" s="57">
        <v>41</v>
      </c>
      <c r="C11" s="57">
        <v>14</v>
      </c>
      <c r="D11" s="57" t="s">
        <v>144</v>
      </c>
      <c r="E11" s="58" t="s">
        <v>144</v>
      </c>
      <c r="F11" s="99">
        <v>99</v>
      </c>
      <c r="G11" s="57">
        <v>197</v>
      </c>
      <c r="H11" s="100">
        <v>503.1</v>
      </c>
      <c r="I11" s="79"/>
    </row>
    <row r="12" spans="1:9" s="15" customFormat="1" ht="13.15" x14ac:dyDescent="0.4">
      <c r="A12" s="9" t="s">
        <v>27</v>
      </c>
      <c r="B12" s="57">
        <v>9</v>
      </c>
      <c r="C12" s="57">
        <v>1</v>
      </c>
      <c r="D12" s="57" t="s">
        <v>144</v>
      </c>
      <c r="E12" s="58" t="s">
        <v>144</v>
      </c>
      <c r="F12" s="99">
        <v>8</v>
      </c>
      <c r="G12" s="57">
        <v>173</v>
      </c>
      <c r="H12" s="111">
        <v>45.4</v>
      </c>
      <c r="I12" s="79"/>
    </row>
    <row r="13" spans="1:9" s="15" customFormat="1" ht="13.15" x14ac:dyDescent="0.4">
      <c r="A13" s="9" t="s">
        <v>30</v>
      </c>
      <c r="B13" s="57">
        <v>1</v>
      </c>
      <c r="C13" s="57">
        <v>1</v>
      </c>
      <c r="D13" s="57">
        <v>1</v>
      </c>
      <c r="E13" s="58">
        <v>3</v>
      </c>
      <c r="F13" s="99">
        <v>2</v>
      </c>
      <c r="G13" s="57">
        <v>29</v>
      </c>
      <c r="H13" s="111">
        <v>65.7</v>
      </c>
      <c r="I13" s="79"/>
    </row>
    <row r="14" spans="1:9" s="15" customFormat="1" ht="13.15" x14ac:dyDescent="0.4">
      <c r="A14" s="9" t="s">
        <v>28</v>
      </c>
      <c r="B14" s="57">
        <v>22</v>
      </c>
      <c r="C14" s="57" t="s">
        <v>144</v>
      </c>
      <c r="D14" s="57" t="s">
        <v>144</v>
      </c>
      <c r="E14" s="58" t="s">
        <v>144</v>
      </c>
      <c r="F14" s="99">
        <v>56</v>
      </c>
      <c r="G14" s="57">
        <v>374</v>
      </c>
      <c r="H14" s="100">
        <v>149.4</v>
      </c>
      <c r="I14" s="79"/>
    </row>
    <row r="15" spans="1:9" s="15" customFormat="1" ht="15" customHeight="1" x14ac:dyDescent="0.4">
      <c r="A15" s="9" t="s">
        <v>29</v>
      </c>
      <c r="B15" s="57">
        <v>9</v>
      </c>
      <c r="C15" s="57" t="s">
        <v>144</v>
      </c>
      <c r="D15" s="57" t="s">
        <v>144</v>
      </c>
      <c r="E15" s="58" t="s">
        <v>144</v>
      </c>
      <c r="F15" s="99">
        <v>53</v>
      </c>
      <c r="G15" s="57">
        <v>184</v>
      </c>
      <c r="H15" s="100">
        <v>287</v>
      </c>
      <c r="I15" s="79"/>
    </row>
    <row r="16" spans="1:9" s="15" customFormat="1" ht="13.15" x14ac:dyDescent="0.4">
      <c r="A16" s="9" t="s">
        <v>34</v>
      </c>
      <c r="B16" s="57">
        <v>24</v>
      </c>
      <c r="C16" s="57">
        <v>36</v>
      </c>
      <c r="D16" s="57">
        <v>14</v>
      </c>
      <c r="E16" s="58">
        <v>74</v>
      </c>
      <c r="F16" s="99">
        <v>72</v>
      </c>
      <c r="G16" s="57">
        <v>405</v>
      </c>
      <c r="H16" s="100">
        <v>178.9</v>
      </c>
      <c r="I16" s="79"/>
    </row>
    <row r="17" spans="1:11" s="59" customFormat="1" ht="13.15" x14ac:dyDescent="0.4">
      <c r="A17" s="50" t="s">
        <v>31</v>
      </c>
      <c r="B17" s="58">
        <v>106</v>
      </c>
      <c r="C17" s="58">
        <v>80</v>
      </c>
      <c r="D17" s="58">
        <v>89</v>
      </c>
      <c r="E17" s="58">
        <v>275</v>
      </c>
      <c r="F17" s="101">
        <v>290</v>
      </c>
      <c r="G17" s="58">
        <v>1362</v>
      </c>
      <c r="H17" s="102">
        <v>212.9</v>
      </c>
      <c r="I17" s="79"/>
    </row>
    <row r="18" spans="1:11" s="15" customFormat="1" ht="13.15" x14ac:dyDescent="0.4">
      <c r="A18" s="61"/>
      <c r="B18" s="57"/>
      <c r="C18" s="57"/>
      <c r="D18" s="57"/>
      <c r="E18" s="58"/>
      <c r="F18" s="120"/>
      <c r="G18" s="121"/>
      <c r="H18" s="122"/>
      <c r="I18" s="3"/>
    </row>
    <row r="19" spans="1:11" s="15" customFormat="1" ht="14.65" x14ac:dyDescent="0.4">
      <c r="A19" s="104" t="s">
        <v>133</v>
      </c>
      <c r="B19" s="105"/>
      <c r="C19" s="105"/>
      <c r="D19" s="105"/>
      <c r="E19" s="106"/>
      <c r="F19" s="106"/>
      <c r="G19" s="106"/>
      <c r="H19" s="107"/>
      <c r="I19" s="3"/>
    </row>
    <row r="20" spans="1:11" s="15" customFormat="1" ht="13.15" hidden="1" customHeight="1" x14ac:dyDescent="0.4">
      <c r="A20" s="108"/>
      <c r="B20" s="57" t="s">
        <v>10</v>
      </c>
      <c r="C20" s="57" t="s">
        <v>11</v>
      </c>
      <c r="D20" s="57" t="s">
        <v>3</v>
      </c>
      <c r="E20" s="58" t="s">
        <v>49</v>
      </c>
      <c r="F20" s="58"/>
      <c r="G20" s="58"/>
      <c r="H20" s="103"/>
      <c r="I20" s="3"/>
    </row>
    <row r="21" spans="1:11" s="15" customFormat="1" ht="13.15" x14ac:dyDescent="0.4">
      <c r="A21" s="109" t="s">
        <v>41</v>
      </c>
      <c r="B21" s="57">
        <v>101</v>
      </c>
      <c r="C21" s="57">
        <v>80</v>
      </c>
      <c r="D21" s="57">
        <v>110</v>
      </c>
      <c r="E21" s="58">
        <v>290</v>
      </c>
      <c r="F21" s="58"/>
      <c r="G21" s="58"/>
      <c r="H21" s="103"/>
      <c r="I21" s="3"/>
    </row>
    <row r="22" spans="1:11" s="15" customFormat="1" ht="13.15" x14ac:dyDescent="0.4">
      <c r="A22" s="110" t="s">
        <v>32</v>
      </c>
      <c r="B22" s="57">
        <v>815</v>
      </c>
      <c r="C22" s="57">
        <v>259</v>
      </c>
      <c r="D22" s="57">
        <v>288</v>
      </c>
      <c r="E22" s="58">
        <v>1362</v>
      </c>
      <c r="F22" s="58"/>
      <c r="G22" s="58"/>
      <c r="H22" s="111"/>
      <c r="I22" s="3"/>
    </row>
    <row r="23" spans="1:11" s="15" customFormat="1" ht="13.15" x14ac:dyDescent="0.4">
      <c r="A23" s="123" t="s">
        <v>55</v>
      </c>
      <c r="B23" s="124">
        <v>123.4</v>
      </c>
      <c r="C23" s="124">
        <v>308.2</v>
      </c>
      <c r="D23" s="124">
        <v>380.6</v>
      </c>
      <c r="E23" s="125">
        <v>212.9</v>
      </c>
      <c r="F23" s="126"/>
      <c r="G23" s="126"/>
      <c r="H23" s="127"/>
      <c r="I23" s="68"/>
    </row>
    <row r="24" spans="1:11" s="15" customFormat="1" ht="12.75" x14ac:dyDescent="0.35">
      <c r="A24" s="61" t="s">
        <v>4</v>
      </c>
      <c r="B24" s="3"/>
      <c r="C24" s="3"/>
      <c r="D24" s="3"/>
      <c r="E24" s="3"/>
      <c r="F24" s="3"/>
      <c r="G24" s="3"/>
      <c r="H24" s="3"/>
      <c r="I24" s="3"/>
    </row>
    <row r="25" spans="1:11" s="15" customFormat="1" ht="39" customHeight="1" x14ac:dyDescent="0.35">
      <c r="A25" s="133" t="s">
        <v>136</v>
      </c>
      <c r="B25" s="133"/>
      <c r="C25" s="133"/>
      <c r="D25" s="133"/>
      <c r="E25" s="133"/>
      <c r="F25" s="133"/>
      <c r="G25" s="133"/>
      <c r="H25" s="133"/>
      <c r="I25" s="16"/>
    </row>
    <row r="26" spans="1:11" x14ac:dyDescent="0.35">
      <c r="A26" s="155"/>
      <c r="B26" s="156"/>
      <c r="C26" s="156"/>
      <c r="D26" s="156"/>
      <c r="E26" s="156"/>
      <c r="F26" s="156"/>
      <c r="G26" s="156"/>
      <c r="H26" s="156"/>
      <c r="I26" s="80"/>
      <c r="J26" s="71"/>
      <c r="K26" s="71"/>
    </row>
    <row r="27" spans="1:11" x14ac:dyDescent="0.35">
      <c r="A27" s="81"/>
      <c r="B27" s="32"/>
      <c r="C27" s="32"/>
      <c r="D27" s="32"/>
      <c r="E27" s="32"/>
      <c r="F27" s="32"/>
      <c r="G27" s="32"/>
      <c r="H27" s="32"/>
      <c r="I27" s="32"/>
    </row>
    <row r="32" spans="1:11" x14ac:dyDescent="0.35">
      <c r="A32" s="1"/>
    </row>
  </sheetData>
  <mergeCells count="5">
    <mergeCell ref="A26:H26"/>
    <mergeCell ref="A3:H3"/>
    <mergeCell ref="B5:E5"/>
    <mergeCell ref="F5:H5"/>
    <mergeCell ref="A25:H25"/>
  </mergeCells>
  <pageMargins left="0.47244094488188981" right="0.27559055118110237"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colBreaks count="1" manualBreakCount="1">
    <brk id="8" max="2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719A92-865A-45D3-91D9-607738484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DEB023-7D2A-4475-943B-C67C9AF39A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Cover </vt:lpstr>
      <vt:lpstr>Notes</vt:lpstr>
      <vt:lpstr>Contents</vt:lpstr>
      <vt:lpstr>Table 1 </vt:lpstr>
      <vt:lpstr>Table 2</vt:lpstr>
      <vt:lpstr>Table 3a</vt:lpstr>
      <vt:lpstr>Table 3b</vt:lpstr>
      <vt:lpstr>Table 3c</vt:lpstr>
      <vt:lpstr>PERIOD_END</vt:lpstr>
      <vt:lpstr>Notes!Print_Area</vt:lpstr>
      <vt:lpstr>'Table 1 '!Print_Area</vt:lpstr>
      <vt:lpstr>'Table 2'!Print_Area</vt:lpstr>
      <vt:lpstr>'Table 3a'!Print_Area</vt:lpstr>
      <vt:lpstr>'Table 3b'!Print_Area</vt:lpstr>
      <vt:lpstr>'Table 3c'!Print_Area</vt:lpstr>
      <vt:lpstr>Tab_1_1</vt:lpstr>
      <vt:lpstr>Tab_1_2</vt:lpstr>
      <vt:lpstr>Tab_1A</vt:lpstr>
      <vt:lpstr>Tab_2_1</vt:lpstr>
      <vt:lpstr>Tab_2A</vt:lpstr>
      <vt:lpstr>Tab_2B</vt:lpstr>
      <vt:lpstr>Tab_3a1</vt:lpstr>
      <vt:lpstr>Tab_3a2</vt:lpstr>
      <vt:lpstr>Tab_3a3</vt:lpstr>
      <vt:lpstr>Tab_3b1</vt:lpstr>
      <vt:lpstr>Tab_3b2</vt:lpstr>
      <vt:lpstr>Tab_3c1</vt:lpstr>
      <vt:lpstr>Tab_3c2</vt:lpstr>
      <vt:lpstr>Tab_3c3</vt:lpstr>
      <vt:lpstr>Notes!Z_CE7EBE67_DCEA_4A6B_A7CE_D3282729E0AF_.wvu.PrintArea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2014-03-04T05:48:18Z</cp:lastPrinted>
  <dcterms:created xsi:type="dcterms:W3CDTF">2011-12-09T03:02:50Z</dcterms:created>
  <dcterms:modified xsi:type="dcterms:W3CDTF">2025-03-25T03:38:16Z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OFFICIAL</vt:lpwstr>
  </property>
  <property fmtid="{D5CDD505-2E9C-101B-9397-08002B2CF9AE}" pid="3" name="PM_ProtectiveMarkingValue_Footer">
    <vt:lpwstr>OFFICIAL</vt:lpwstr>
  </property>
  <property fmtid="{D5CDD505-2E9C-101B-9397-08002B2CF9AE}" pid="4" name="PM_Caveats_Count">
    <vt:lpwstr>0</vt:lpwstr>
  </property>
  <property fmtid="{D5CDD505-2E9C-101B-9397-08002B2CF9AE}" pid="5" name="PM_Originator_Hash_SHA1">
    <vt:lpwstr>B385CC12AD88146584D9B1FB02F5D0AD3CDECEC0</vt:lpwstr>
  </property>
  <property fmtid="{D5CDD505-2E9C-101B-9397-08002B2CF9AE}" pid="6" name="PM_SecurityClassification">
    <vt:lpwstr>OFFICIAL</vt:lpwstr>
  </property>
  <property fmtid="{D5CDD505-2E9C-101B-9397-08002B2CF9AE}" pid="7" name="PM_DisplayValueSecClassificationWithQualifier">
    <vt:lpwstr>OFFICIAL</vt:lpwstr>
  </property>
  <property fmtid="{D5CDD505-2E9C-101B-9397-08002B2CF9AE}" pid="8" name="PM_Qualifier">
    <vt:lpwstr/>
  </property>
  <property fmtid="{D5CDD505-2E9C-101B-9397-08002B2CF9AE}" pid="9" name="PM_Hash_SHA1">
    <vt:lpwstr>4D1A03BFD68F29584DC7D8A860E9A6CDCD0D6F5E</vt:lpwstr>
  </property>
  <property fmtid="{D5CDD505-2E9C-101B-9397-08002B2CF9AE}" pid="10" name="PM_ProtectiveMarkingImage_Header">
    <vt:lpwstr>C:\Program Files\Common Files\janusNET Shared\janusSEAL\Images\DocumentSlashBlue.png</vt:lpwstr>
  </property>
  <property fmtid="{D5CDD505-2E9C-101B-9397-08002B2CF9AE}" pid="11" name="PM_InsertionValue">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2018.4</vt:lpwstr>
  </property>
  <property fmtid="{D5CDD505-2E9C-101B-9397-08002B2CF9AE}" pid="15" name="PM_Originating_FileId">
    <vt:lpwstr>2B6AF8B3D3DD4DA0BC72F4770509EAC2</vt:lpwstr>
  </property>
  <property fmtid="{D5CDD505-2E9C-101B-9397-08002B2CF9AE}" pid="16" name="PM_OriginationTimeStamp">
    <vt:lpwstr>2024-09-03T04:13:34Z</vt:lpwstr>
  </property>
  <property fmtid="{D5CDD505-2E9C-101B-9397-08002B2CF9AE}" pid="17" name="PM_Hash_Version">
    <vt:lpwstr>2022.1</vt:lpwstr>
  </property>
  <property fmtid="{D5CDD505-2E9C-101B-9397-08002B2CF9AE}" pid="18" name="PM_Hash_Salt_Prev">
    <vt:lpwstr>F54248266B4C764713ED049E104130D6</vt:lpwstr>
  </property>
  <property fmtid="{D5CDD505-2E9C-101B-9397-08002B2CF9AE}" pid="19" name="PM_Hash_Salt">
    <vt:lpwstr>3E0D3C859CA8681AE86968BDABA8D1D8</vt:lpwstr>
  </property>
  <property fmtid="{D5CDD505-2E9C-101B-9397-08002B2CF9AE}" pid="20" name="PM_PrintOutPlacement_XLS">
    <vt:lpwstr/>
  </property>
  <property fmtid="{D5CDD505-2E9C-101B-9397-08002B2CF9AE}" pid="21" name="PMHMAC">
    <vt:lpwstr>v=2022.1;a=SHA256;h=57D8B9A283F23BA6630F6BE9A3635A96780CADB422B3B0B844CC2F405D213E34</vt:lpwstr>
  </property>
  <property fmtid="{D5CDD505-2E9C-101B-9397-08002B2CF9AE}" pid="22" name="MSIP_Label_c0129afb-6481-4f92-bc9f-5a4a6346364d_Method">
    <vt:lpwstr>Privileged</vt:lpwstr>
  </property>
  <property fmtid="{D5CDD505-2E9C-101B-9397-08002B2CF9AE}" pid="23" name="MSIP_Label_c0129afb-6481-4f92-bc9f-5a4a6346364d_SetDate">
    <vt:lpwstr>2024-09-03T04:13:34Z</vt:lpwstr>
  </property>
  <property fmtid="{D5CDD505-2E9C-101B-9397-08002B2CF9AE}" pid="24" name="PM_Note">
    <vt:lpwstr/>
  </property>
  <property fmtid="{D5CDD505-2E9C-101B-9397-08002B2CF9AE}" pid="25" name="PM_Markers">
    <vt:lpwstr/>
  </property>
  <property fmtid="{D5CDD505-2E9C-101B-9397-08002B2CF9AE}" pid="26" name="MSIP_Label_c0129afb-6481-4f92-bc9f-5a4a6346364d_Name">
    <vt:lpwstr>OFFICIAL</vt:lpwstr>
  </property>
  <property fmtid="{D5CDD505-2E9C-101B-9397-08002B2CF9AE}" pid="27" name="MSIP_Label_c0129afb-6481-4f92-bc9f-5a4a6346364d_SiteId">
    <vt:lpwstr>c05e3ffd-b491-4431-9809-e61d4dc78816</vt:lpwstr>
  </property>
  <property fmtid="{D5CDD505-2E9C-101B-9397-08002B2CF9AE}" pid="28" name="MSIP_Label_c0129afb-6481-4f92-bc9f-5a4a6346364d_ContentBits">
    <vt:lpwstr>0</vt:lpwstr>
  </property>
  <property fmtid="{D5CDD505-2E9C-101B-9397-08002B2CF9AE}" pid="29" name="MSIP_Label_c0129afb-6481-4f92-bc9f-5a4a6346364d_Enabled">
    <vt:lpwstr>true</vt:lpwstr>
  </property>
  <property fmtid="{D5CDD505-2E9C-101B-9397-08002B2CF9AE}" pid="30" name="MSIP_Label_c0129afb-6481-4f92-bc9f-5a4a6346364d_ActionId">
    <vt:lpwstr>972d4529857a424895204854acc16c41</vt:lpwstr>
  </property>
  <property fmtid="{D5CDD505-2E9C-101B-9397-08002B2CF9AE}" pid="31" name="PM_SecurityClassification_Prev">
    <vt:lpwstr>OFFICIAL</vt:lpwstr>
  </property>
  <property fmtid="{D5CDD505-2E9C-101B-9397-08002B2CF9AE}" pid="32" name="PM_Qualifier_Prev">
    <vt:lpwstr/>
  </property>
  <property fmtid="{D5CDD505-2E9C-101B-9397-08002B2CF9AE}" pid="33" name="PM_Display">
    <vt:lpwstr>OFFICIAL</vt:lpwstr>
  </property>
  <property fmtid="{D5CDD505-2E9C-101B-9397-08002B2CF9AE}" pid="34" name="PM_OriginatorUserAccountName_SHA256">
    <vt:lpwstr>20BAF873EDDB533B8AA1EBDF8EE4199EFFC1C99B35F8A538771F5DF4F0AEE396</vt:lpwstr>
  </property>
  <property fmtid="{D5CDD505-2E9C-101B-9397-08002B2CF9AE}" pid="35" name="PM_OriginatorDomainName_SHA256">
    <vt:lpwstr>ECBDE2B44A971754412B3FB70606937A119CC0D4B6C1B658A40FBD41C30BE3EC</vt:lpwstr>
  </property>
  <property fmtid="{D5CDD505-2E9C-101B-9397-08002B2CF9AE}" pid="36" name="PMUuid">
    <vt:lpwstr>v=2022.2;d=gov.au;g=46DD6D7C-8107-577B-BC6E-F348953B2E44</vt:lpwstr>
  </property>
</Properties>
</file>