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hidePivotFieldList="1" defaultThemeVersion="124226"/>
  <mc:AlternateContent xmlns:mc="http://schemas.openxmlformats.org/markup-compatibility/2006">
    <mc:Choice Requires="x15">
      <x15ac:absPath xmlns:x15ac="http://schemas.microsoft.com/office/spreadsheetml/2010/11/ac" url="C:\Users\mxsham\Downloads\GI STATS\"/>
    </mc:Choice>
  </mc:AlternateContent>
  <xr:revisionPtr revIDLastSave="0" documentId="13_ncr:1_{84D8B447-B2EF-4B85-A274-242845E9121C}" xr6:coauthVersionLast="47" xr6:coauthVersionMax="47" xr10:uidLastSave="{00000000-0000-0000-0000-000000000000}"/>
  <bookViews>
    <workbookView xWindow="-98" yWindow="-98" windowWidth="21795" windowHeight="13996" tabRatio="706" xr2:uid="{00000000-000D-0000-FFFF-FFFF00000000}"/>
  </bookViews>
  <sheets>
    <sheet name="Cover " sheetId="43" r:id="rId1"/>
    <sheet name="Notes" sheetId="42" r:id="rId2"/>
    <sheet name="Contents" sheetId="36" r:id="rId3"/>
    <sheet name="Table 1 " sheetId="21" r:id="rId4"/>
    <sheet name="Table 2" sheetId="2" r:id="rId5"/>
    <sheet name="Table 3a" sheetId="4" r:id="rId6"/>
    <sheet name="Table 3b" sheetId="6" r:id="rId7"/>
    <sheet name="Table 3c" sheetId="5" r:id="rId8"/>
  </sheets>
  <definedNames>
    <definedName name="PERIOD_END">'Table 1 '!$F$5</definedName>
    <definedName name="_xlnm.Print_Area" localSheetId="1">Notes!$A$1:$B$33</definedName>
    <definedName name="_xlnm.Print_Area" localSheetId="3">'Table 1 '!$A$2:$F$35</definedName>
    <definedName name="_xlnm.Print_Area" localSheetId="4">'Table 2'!$B$1:$J$22</definedName>
    <definedName name="_xlnm.Print_Area" localSheetId="5">'Table 3a'!$A$1:$I$27</definedName>
    <definedName name="_xlnm.Print_Area" localSheetId="6">'Table 3b'!$A$1:$E$23</definedName>
    <definedName name="_xlnm.Print_Area" localSheetId="7">'Table 3c'!$A$1:$H$27</definedName>
    <definedName name="Tab_1_1">'Table 1 '!$B$9:$F$24</definedName>
    <definedName name="Tab_1_2">'Table 1 '!$B$28:$F$30</definedName>
    <definedName name="Tab_1A">'Table 1 '!$B$28:$E$30</definedName>
    <definedName name="Tab_2_1">'Table 2'!$C$10:$I$17</definedName>
    <definedName name="Tab_2A">'Table 2'!$C$18:$I$19</definedName>
    <definedName name="Tab_2B">'Table 2'!$J$10:$J$17</definedName>
    <definedName name="Tab_3a1">'Table 3a'!$B$10:$F$17</definedName>
    <definedName name="Tab_3a2">'Table 3a'!$G$10:$I$17</definedName>
    <definedName name="Tab_3a3">'Table 3a'!$B$20:$F$23</definedName>
    <definedName name="Tab_3b1">'Table 3b'!$B$10:$B$20</definedName>
    <definedName name="Tab_3b2">'Table 3b'!$C$10:$E$20</definedName>
    <definedName name="Tab_3c1">'Table 3c'!$B$10:$E$17</definedName>
    <definedName name="Tab_3c2">'Table 3c'!$F$10:$H$17</definedName>
    <definedName name="Tab_3c3">'Table 3c'!$B$20:$E$23</definedName>
    <definedName name="Z_CE7EBE67_DCEA_4A6B_A7CE_D3282729E0AF_.wvu.PrintArea" localSheetId="1">Notes!$A$1:$B$33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1" l="1"/>
  <c r="D30" i="21"/>
  <c r="C30" i="21"/>
  <c r="D21" i="21" l="1"/>
  <c r="C21" i="21" l="1"/>
  <c r="E5" i="21" l="1"/>
  <c r="D5" i="21"/>
  <c r="C5" i="21"/>
  <c r="B5" i="21"/>
  <c r="F5" i="21"/>
  <c r="A3" i="4" l="1"/>
  <c r="A3" i="6"/>
  <c r="A3" i="5"/>
  <c r="B3" i="2"/>
</calcChain>
</file>

<file path=xl/sharedStrings.xml><?xml version="1.0" encoding="utf-8"?>
<sst xmlns="http://schemas.openxmlformats.org/spreadsheetml/2006/main" count="251" uniqueCount="144">
  <si>
    <t>Class of business</t>
  </si>
  <si>
    <t>Bermuda</t>
  </si>
  <si>
    <t>Singapore</t>
  </si>
  <si>
    <t>Other</t>
  </si>
  <si>
    <t>Notes:</t>
  </si>
  <si>
    <t>............................................................................................................................</t>
  </si>
  <si>
    <t>HVI</t>
  </si>
  <si>
    <t>Atypical</t>
  </si>
  <si>
    <t>Foreign</t>
  </si>
  <si>
    <t>Custom</t>
  </si>
  <si>
    <t>Availability</t>
  </si>
  <si>
    <t>Terms</t>
  </si>
  <si>
    <t>Atypical risk class</t>
  </si>
  <si>
    <t>Intermediated general insurance business</t>
  </si>
  <si>
    <t xml:space="preserve">Notes: </t>
  </si>
  <si>
    <t>Disclaimer</t>
  </si>
  <si>
    <t>Forthcoming issues</t>
  </si>
  <si>
    <t>This publication will be released according to the timetable published on the APRA website.</t>
  </si>
  <si>
    <t>Notation</t>
  </si>
  <si>
    <t>Enquiries</t>
  </si>
  <si>
    <t>For more information about the statistics in this publication:</t>
  </si>
  <si>
    <t>Australian Prudential Regulation Authority</t>
  </si>
  <si>
    <t>GPO Box 9836</t>
  </si>
  <si>
    <t>Sydney  NSW  2001</t>
  </si>
  <si>
    <t>Total business written by APRA-authorised general insurers (excluding Lloyds)</t>
  </si>
  <si>
    <t>Exemption type</t>
  </si>
  <si>
    <t>Fire and ISR ($m)</t>
  </si>
  <si>
    <t>Marine and aviation ($m)</t>
  </si>
  <si>
    <t>Public and product liability ($m)</t>
  </si>
  <si>
    <t>Professional indemnity ($m)</t>
  </si>
  <si>
    <t>Other accident ($m)</t>
  </si>
  <si>
    <t>Total ($m)</t>
  </si>
  <si>
    <t>Number of policies</t>
  </si>
  <si>
    <t>New 
Zealand</t>
  </si>
  <si>
    <t>Other direct classes ($m)</t>
  </si>
  <si>
    <t>Other
 countries</t>
  </si>
  <si>
    <t xml:space="preserve">Total </t>
  </si>
  <si>
    <t>Number of
 policies</t>
  </si>
  <si>
    <t>Continental
 Europe</t>
  </si>
  <si>
    <t>United 
Kingdom</t>
  </si>
  <si>
    <t>Marine and aviation</t>
  </si>
  <si>
    <t>Premium invoiced ($m)</t>
  </si>
  <si>
    <t xml:space="preserve">Nuclear </t>
  </si>
  <si>
    <t xml:space="preserve">Biological </t>
  </si>
  <si>
    <t xml:space="preserve">Terrorism </t>
  </si>
  <si>
    <t xml:space="preserve">Medical clinical trials </t>
  </si>
  <si>
    <t xml:space="preserve">Space </t>
  </si>
  <si>
    <t xml:space="preserve">Aviation liability </t>
  </si>
  <si>
    <t xml:space="preserve">Equine </t>
  </si>
  <si>
    <t>Total</t>
  </si>
  <si>
    <t>Shipowners P &amp; I</t>
  </si>
  <si>
    <t xml:space="preserve">    Business placed with APRA-authorised general insurers ($m)</t>
  </si>
  <si>
    <t xml:space="preserve">    Business placed with Lloyd’s underwriters ($m)</t>
  </si>
  <si>
    <t xml:space="preserve">    Business placed with unauthorised foreign insurers ($m)</t>
  </si>
  <si>
    <t>Region premium invoiced as a proportion of total premium invoiced (%)</t>
  </si>
  <si>
    <t>Average premium ($'000)</t>
  </si>
  <si>
    <t>Table 1  Business by intermediaries and authorised insurers</t>
  </si>
  <si>
    <t>Average
  premium 
($ thousand)</t>
  </si>
  <si>
    <t>Premium invoiced</t>
  </si>
  <si>
    <t>Total 
($ million)</t>
  </si>
  <si>
    <t>Statistics</t>
  </si>
  <si>
    <t>Contents</t>
  </si>
  <si>
    <t>Table 1</t>
  </si>
  <si>
    <t>Table 2</t>
  </si>
  <si>
    <t>Table 3a</t>
  </si>
  <si>
    <t>Table 3b</t>
  </si>
  <si>
    <t>Table 3c</t>
  </si>
  <si>
    <t>Customised reason</t>
  </si>
  <si>
    <t xml:space="preserve">War </t>
  </si>
  <si>
    <t>Glossary and explanatory notes</t>
  </si>
  <si>
    <t>Premium
 invoiced
($ million)</t>
  </si>
  <si>
    <t>Industry statistics</t>
  </si>
  <si>
    <t>Unauthorised foreign insurer statistics</t>
  </si>
  <si>
    <t>Table 2  Business placed with UFIs by region and class of business</t>
  </si>
  <si>
    <t>Table 3a  Business placed with UFIs by exemption type and class of business</t>
  </si>
  <si>
    <t>Table 3b  Business placed with UFIs by atypical risk class</t>
  </si>
  <si>
    <t>Table 3c  Business placed with UFIs by customised reason and class of business</t>
  </si>
  <si>
    <t xml:space="preserve">   Business by intermediaries and authorised insurers</t>
  </si>
  <si>
    <t xml:space="preserve">   Business placed with UFIs by region and class of business</t>
  </si>
  <si>
    <t xml:space="preserve">   Business placed with UFIs by exemption type and class of business</t>
  </si>
  <si>
    <t xml:space="preserve">   Business placed with UFIs by atypical risk class</t>
  </si>
  <si>
    <t xml:space="preserve">   Business placed with UFIs by customised reason and class of business</t>
  </si>
  <si>
    <t>Business placed with APRA-authorised general insurers ($m)</t>
  </si>
  <si>
    <t>Business placed with Lloyd’s underwriters ($m)</t>
  </si>
  <si>
    <t>Business placed with unauthorised foreign insurers ($m)</t>
  </si>
  <si>
    <t xml:space="preserve">      Number that placed business with APRA-authorised 
      general insurers </t>
  </si>
  <si>
    <t xml:space="preserve">      Number that placed business with unauthorised foreign 
      insurers</t>
  </si>
  <si>
    <t xml:space="preserve">    Number that placed business only through 
    other Australian intermediaries</t>
  </si>
  <si>
    <t>Proportion of APRA-authorised insurer gross written premium placed by intermediaries (%)</t>
  </si>
  <si>
    <t xml:space="preserve">      Number that placed business with Lloyd's 
      underwriters</t>
  </si>
  <si>
    <t xml:space="preserve">    Number of intermediaries that placed 
    no business</t>
  </si>
  <si>
    <t>Revisions</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</si>
  <si>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</si>
  <si>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This edition of the publication contains revisions to previously published statistics. Significant revisions, if any, are identified and quantified in the ‘Important notice’.</t>
  </si>
  <si>
    <t>This publication will include revisions to previously published statistics if better source data becomes available or if compilation errors are uncovered.</t>
  </si>
  <si>
    <t>APRA regularly analyses past revisions to identify potential improvements to the source data and statistical compilation techniques, in order to minimise the frequency and scale of any future revisions.</t>
  </si>
  <si>
    <t>Amounts are expressed in Australian dollars.</t>
  </si>
  <si>
    <t xml:space="preserve">A set of explanatory notes and glossary are provided at the end of the publication to assist the reader in understanding the source and definitions of the data. </t>
  </si>
  <si>
    <t>The symbol ' * ' indicates that the data have been masked to maintain confidentiality.</t>
  </si>
  <si>
    <t xml:space="preserve"> Intermediated General Insurance Statistics</t>
  </si>
  <si>
    <t>Other direct classes</t>
  </si>
  <si>
    <t>Professional indemnity</t>
  </si>
  <si>
    <t>Public and product liability</t>
  </si>
  <si>
    <t>Other accident</t>
  </si>
  <si>
    <t>Fire and ISR</t>
  </si>
  <si>
    <t>($ million)</t>
  </si>
  <si>
    <t>Six months ended</t>
  </si>
  <si>
    <t>Jun 2022</t>
  </si>
  <si>
    <t>Dec 2022</t>
  </si>
  <si>
    <t>Jun 2023</t>
  </si>
  <si>
    <t>Dec 2023</t>
  </si>
  <si>
    <t>Jun 2024</t>
  </si>
  <si>
    <t>Continental Europe</t>
  </si>
  <si>
    <t>New Zealand</t>
  </si>
  <si>
    <t>United Kingdom</t>
  </si>
  <si>
    <t>Other countries</t>
  </si>
  <si>
    <t>PREM_COB_PROP</t>
  </si>
  <si>
    <t>PREMIUM_PLACED</t>
  </si>
  <si>
    <t>POLICY_COUNT</t>
  </si>
  <si>
    <t>AVG_PREM</t>
  </si>
  <si>
    <r>
      <t xml:space="preserve">AUSTRALIAN PRUDENTIAL REGULATION AUTHORITY   |   </t>
    </r>
    <r>
      <rPr>
        <b/>
        <sz val="8.5"/>
        <color rgb="FF012169"/>
        <rFont val="Calibri"/>
        <family val="2"/>
        <scheme val="minor"/>
      </rPr>
      <t>APRA.GOV.AU</t>
    </r>
  </si>
  <si>
    <t>DataAnalytics@apra.gov.au</t>
  </si>
  <si>
    <t>Manager, External Data Reporting</t>
  </si>
  <si>
    <t>Notes</t>
  </si>
  <si>
    <r>
      <t xml:space="preserve">Total premium invoiced in the period 
</t>
    </r>
    <r>
      <rPr>
        <i/>
        <sz val="10"/>
        <rFont val="Arial"/>
        <family val="2"/>
      </rPr>
      <t>of which:</t>
    </r>
  </si>
  <si>
    <r>
      <t>Total number of intermediaries</t>
    </r>
    <r>
      <rPr>
        <vertAlign val="superscript"/>
        <sz val="10"/>
        <rFont val="Arial"/>
        <family val="2"/>
      </rPr>
      <t xml:space="preserve"> </t>
    </r>
    <r>
      <rPr>
        <b/>
        <sz val="10"/>
        <rFont val="Arial"/>
        <family val="2"/>
      </rPr>
      <t xml:space="preserve">
</t>
    </r>
    <r>
      <rPr>
        <i/>
        <sz val="10"/>
        <rFont val="Arial"/>
        <family val="2"/>
      </rPr>
      <t>of which</t>
    </r>
    <r>
      <rPr>
        <b/>
        <sz val="10"/>
        <rFont val="Arial"/>
        <family val="2"/>
      </rPr>
      <t xml:space="preserve">: </t>
    </r>
  </si>
  <si>
    <r>
      <t xml:space="preserve">  Number that placed business with an underwriter</t>
    </r>
    <r>
      <rPr>
        <vertAlign val="superscript"/>
        <sz val="10"/>
        <rFont val="Arial"/>
        <family val="2"/>
      </rPr>
      <t>a</t>
    </r>
    <r>
      <rPr>
        <sz val="10"/>
        <rFont val="Arial"/>
        <family val="2"/>
      </rPr>
      <t xml:space="preserve">
      </t>
    </r>
    <r>
      <rPr>
        <i/>
        <sz val="10"/>
        <rFont val="Arial"/>
        <family val="2"/>
      </rPr>
      <t>of which</t>
    </r>
    <r>
      <rPr>
        <i/>
        <vertAlign val="superscript"/>
        <sz val="10"/>
        <rFont val="Arial"/>
        <family val="2"/>
      </rPr>
      <t>b</t>
    </r>
    <r>
      <rPr>
        <i/>
        <sz val="10"/>
        <rFont val="Arial"/>
        <family val="2"/>
      </rPr>
      <t>:</t>
    </r>
    <r>
      <rPr>
        <sz val="10"/>
        <rFont val="Arial"/>
        <family val="2"/>
      </rPr>
      <t xml:space="preserve"> </t>
    </r>
  </si>
  <si>
    <r>
      <t>Total premium effective</t>
    </r>
    <r>
      <rPr>
        <b/>
        <vertAlign val="superscript"/>
        <sz val="10"/>
        <rFont val="Arial"/>
        <family val="2"/>
      </rPr>
      <t>c</t>
    </r>
    <r>
      <rPr>
        <b/>
        <sz val="10"/>
        <rFont val="Arial"/>
        <family val="2"/>
      </rPr>
      <t xml:space="preserve"> in the period 
</t>
    </r>
    <r>
      <rPr>
        <i/>
        <sz val="10"/>
        <rFont val="Arial"/>
        <family val="2"/>
      </rPr>
      <t>of which:</t>
    </r>
  </si>
  <si>
    <r>
      <t xml:space="preserve">a </t>
    </r>
    <r>
      <rPr>
        <sz val="10"/>
        <rFont val="Arial"/>
        <family val="2"/>
      </rPr>
      <t>Business placed with an underwriter either directly or through a foreign intermediary.</t>
    </r>
  </si>
  <si>
    <r>
      <t>b</t>
    </r>
    <r>
      <rPr>
        <sz val="10"/>
        <rFont val="Arial"/>
        <family val="2"/>
      </rPr>
      <t xml:space="preserve"> The number of intermediaries that placed business with an underwriter is not equal to the sum of the numbers of intermediaries that placed business with APRA-authorised general insurers, Lloyd's underwriters and unauthorised foreign insurers. Many intermediaries placed business with a variety of underwriters.</t>
    </r>
  </si>
  <si>
    <r>
      <t>c</t>
    </r>
    <r>
      <rPr>
        <sz val="10"/>
        <rFont val="Arial"/>
        <family val="2"/>
      </rPr>
      <t xml:space="preserve"> Business placed by intermediaries is typically invoiced after the policy is effective. The premium effective for a six month period includes premium that is invoiced in the following six month period. As such, premium effective is published with a six month lag compared to premium invoiced and will be available in the next period. This is also the case with the proportion of APRA-authorised insurer gross written premium placed by intermediaries.</t>
    </r>
  </si>
  <si>
    <r>
      <t>Proportion of total premium invoiced 
(%)</t>
    </r>
    <r>
      <rPr>
        <b/>
        <vertAlign val="superscript"/>
        <sz val="10"/>
        <rFont val="Arial"/>
        <family val="2"/>
      </rPr>
      <t>a</t>
    </r>
  </si>
  <si>
    <r>
      <rPr>
        <vertAlign val="superscript"/>
        <sz val="10"/>
        <rFont val="Arial"/>
        <family val="2"/>
      </rPr>
      <t>a</t>
    </r>
    <r>
      <rPr>
        <sz val="10"/>
        <rFont val="Arial"/>
        <family val="2"/>
      </rPr>
      <t xml:space="preserve"> This refers to the class of business premium invoiced as a proportion of total premium invoiced for the period.</t>
    </r>
  </si>
  <si>
    <r>
      <t>New/renewed policies</t>
    </r>
    <r>
      <rPr>
        <vertAlign val="superscript"/>
        <sz val="10"/>
        <rFont val="Arial"/>
        <family val="2"/>
      </rPr>
      <t>a</t>
    </r>
  </si>
  <si>
    <r>
      <t>New/renewed policies</t>
    </r>
    <r>
      <rPr>
        <b/>
        <vertAlign val="superscript"/>
        <sz val="10"/>
        <rFont val="Arial"/>
        <family val="2"/>
      </rPr>
      <t>a</t>
    </r>
  </si>
  <si>
    <r>
      <rPr>
        <vertAlign val="superscript"/>
        <sz val="10"/>
        <rFont val="Arial"/>
        <family val="2"/>
      </rPr>
      <t xml:space="preserve">a </t>
    </r>
    <r>
      <rPr>
        <sz val="10"/>
        <rFont val="Arial"/>
        <family val="2"/>
      </rPr>
      <t>New/renewed policies refer only to new or renewed contracts of insurance purchased by insureds from intermediaries during the reporting period. Premium invoiced for new/renewed policies differs from total premium invoiced which includes adjustments, endorsements and cancellations from policies written in prior periods.</t>
    </r>
  </si>
  <si>
    <r>
      <rPr>
        <vertAlign val="superscript"/>
        <sz val="10"/>
        <rFont val="Arial"/>
        <family val="2"/>
      </rPr>
      <t xml:space="preserve">a </t>
    </r>
    <r>
      <rPr>
        <sz val="10"/>
        <rFont val="Arial"/>
        <family val="2"/>
      </rPr>
      <t>New/renewed policies refer only to new or renewed contracts of insurance purchased by insureds with intermediaries during the reporting period. Premium invoiced for new/renewed policies differs from total premium invoiced which includes adjustments, endorsements and cancellations from policies written in prior periods.</t>
    </r>
  </si>
  <si>
    <r>
      <t>Gross written premium - direct business ($m)</t>
    </r>
    <r>
      <rPr>
        <vertAlign val="superscript"/>
        <sz val="10"/>
        <rFont val="Arial"/>
        <family val="2"/>
      </rPr>
      <t>d</t>
    </r>
  </si>
  <si>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</si>
  <si>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</si>
  <si>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</si>
  <si>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t>
  </si>
  <si>
    <r>
      <t>d</t>
    </r>
    <r>
      <rPr>
        <sz val="10"/>
        <color theme="1"/>
        <rFont val="Arial regular"/>
      </rPr>
      <t xml:space="preserve"> Data for Gross written premium - direct business for June 2024 will be published as part of the next edition. December 2023 reporting period data will not be available due to the reporting framework changes (AASB17).
</t>
    </r>
  </si>
  <si>
    <t>(released  26 Sep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</si>
</sst>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Red]\-0\ "/>
    <numFmt numFmtId="165" formatCode="_-* #,##0_-;\-* #,##0_-;_-* &quot;-&quot;??_-;_-@_-"/>
    <numFmt numFmtId="166" formatCode="#,##0_ ;\-#,##0\ "/>
    <numFmt numFmtId="167" formatCode="#,##0.0"/>
  </numFmts>
  <fonts count="31">
    <font>
      <sz val="11"/>
      <color theme="1"/>
      <name val="Calibri"/>
      <family val="2"/>
      <scheme val="minor"/>
    </font>
    <font>
      <sz val="10"/>
      <name val="Arial"/>
      <family val="2"/>
    </font>
    <font>
      <u/>
      <sz val="10"/>
      <color indexed="12"/>
      <name val="Arial"/>
      <family val="2"/>
    </font>
    <font>
      <sz val="8"/>
      <name val="Arial"/>
      <family val="2"/>
    </font>
    <font>
      <sz val="11"/>
      <color theme="1"/>
      <name val="Calibri"/>
      <family val="2"/>
      <scheme val="minor"/>
    </font>
    <font>
      <sz val="8.5"/>
      <color rgb="FF012169"/>
      <name val="Calibri"/>
      <family val="2"/>
      <scheme val="minor"/>
    </font>
    <font>
      <b/>
      <sz val="8.5"/>
      <color rgb="FF012169"/>
      <name val="Calibri"/>
      <family val="2"/>
      <scheme val="minor"/>
    </font>
    <font>
      <b/>
      <sz val="12"/>
      <name val="Arial"/>
      <family val="2"/>
    </font>
    <font>
      <sz val="11"/>
      <color theme="1"/>
      <name val="Arial"/>
      <family val="2"/>
    </font>
    <font>
      <b/>
      <sz val="10"/>
      <name val="Arial"/>
      <family val="2"/>
    </font>
    <font>
      <sz val="10"/>
      <color theme="1"/>
      <name val="Arial"/>
      <family val="2"/>
    </font>
    <font>
      <vertAlign val="superscript"/>
      <sz val="10"/>
      <name val="Arial"/>
      <family val="2"/>
    </font>
    <font>
      <b/>
      <sz val="16"/>
      <color rgb="FF012169"/>
      <name val="Arial"/>
      <family val="2"/>
    </font>
    <font>
      <sz val="10"/>
      <name val="Calibri"/>
      <family val="2"/>
      <scheme val="minor"/>
    </font>
    <font>
      <u/>
      <sz val="10"/>
      <color theme="10"/>
      <name val="Calibri"/>
      <family val="2"/>
      <scheme val="minor"/>
    </font>
    <font>
      <sz val="10"/>
      <color rgb="FFC00000"/>
      <name val="Arial"/>
      <family val="2"/>
    </font>
    <font>
      <b/>
      <sz val="10"/>
      <color rgb="FFC00000"/>
      <name val="Arial"/>
      <family val="2"/>
    </font>
    <font>
      <i/>
      <sz val="10"/>
      <name val="Arial"/>
      <family val="2"/>
    </font>
    <font>
      <b/>
      <sz val="16"/>
      <color indexed="9"/>
      <name val="Arial"/>
      <family val="2"/>
    </font>
    <font>
      <i/>
      <vertAlign val="superscript"/>
      <sz val="10"/>
      <name val="Arial"/>
      <family val="2"/>
    </font>
    <font>
      <b/>
      <vertAlign val="superscript"/>
      <sz val="10"/>
      <name val="Arial"/>
      <family val="2"/>
    </font>
    <font>
      <b/>
      <sz val="10"/>
      <color theme="1"/>
      <name val="Arial"/>
      <family val="2"/>
    </font>
    <font>
      <sz val="10"/>
      <color rgb="FF000000"/>
      <name val="Arial"/>
      <family val="2"/>
    </font>
    <font>
      <sz val="16"/>
      <name val="Arial"/>
      <family val="2"/>
    </font>
    <font>
      <sz val="10"/>
      <name val="Arial regular"/>
    </font>
    <font>
      <sz val="10"/>
      <color theme="1"/>
      <name val="Arial regular"/>
    </font>
    <font>
      <b/>
      <sz val="16"/>
      <color rgb="FF0072CE"/>
      <name val="Arial"/>
      <family val="2"/>
    </font>
    <font>
      <b/>
      <sz val="14"/>
      <name val="Arial"/>
      <family val="2"/>
    </font>
    <font>
      <b/>
      <sz val="12"/>
      <color indexed="9"/>
      <name val="Arial"/>
      <family val="2"/>
    </font>
    <font>
      <u/>
      <sz val="11"/>
      <color rgb="FF0072CE"/>
      <name val="Arial"/>
      <family val="2"/>
    </font>
    <font>
      <sz val="34"/>
      <color rgb="FF012169"/>
      <name val="Arial"/>
      <family val="2"/>
    </font>
  </fonts>
  <fills count="5">
    <fill>
      <patternFill patternType="none"/>
    </fill>
    <fill>
      <patternFill patternType="gray125"/>
    </fill>
    <fill>
      <patternFill patternType="solid">
        <fgColor theme="0"/>
        <bgColor indexed="64"/>
      </patternFill>
    </fill>
    <fill>
      <patternFill patternType="solid">
        <fgColor rgb="FF012169"/>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alignment vertical="top"/>
    </xf>
    <xf numFmtId="0" fontId="1" fillId="0" borderId="0"/>
    <xf numFmtId="0" fontId="1" fillId="0" borderId="0"/>
    <xf numFmtId="0" fontId="1" fillId="0" borderId="0"/>
    <xf numFmtId="9" fontId="4" fillId="0" borderId="0" applyFont="0" applyFill="0" applyBorder="0" applyAlignment="0" applyProtection="0"/>
  </cellStyleXfs>
  <cellXfs count="167">
    <xf numFmtId="0" fontId="0" fillId="0" borderId="0" xfId="0"/>
    <xf numFmtId="0" fontId="3" fillId="0" borderId="0" xfId="0" applyFont="1"/>
    <xf numFmtId="0" fontId="1" fillId="0" borderId="1" xfId="0" applyFont="1" applyBorder="1"/>
    <xf numFmtId="0" fontId="1" fillId="0" borderId="0" xfId="0" applyFont="1"/>
    <xf numFmtId="0" fontId="4" fillId="2" borderId="0" xfId="3" applyFill="1">
      <alignment vertical="top"/>
    </xf>
    <xf numFmtId="0" fontId="5" fillId="0" borderId="0" xfId="3" applyFont="1" applyAlignment="1">
      <alignment vertical="center"/>
    </xf>
    <xf numFmtId="0" fontId="1" fillId="2" borderId="0" xfId="0" applyFont="1" applyFill="1" applyAlignment="1">
      <alignment horizontal="left" wrapText="1"/>
    </xf>
    <xf numFmtId="0" fontId="1" fillId="0" borderId="0" xfId="0" applyFont="1" applyAlignment="1">
      <alignment horizontal="left" wrapText="1"/>
    </xf>
    <xf numFmtId="0" fontId="1" fillId="0" borderId="0" xfId="0" applyFont="1" applyAlignment="1">
      <alignment horizontal="justify" wrapText="1"/>
    </xf>
    <xf numFmtId="0" fontId="1" fillId="0" borderId="0" xfId="0" applyFont="1" applyAlignment="1">
      <alignment wrapText="1"/>
    </xf>
    <xf numFmtId="0" fontId="8" fillId="0" borderId="0" xfId="0" applyFont="1"/>
    <xf numFmtId="0" fontId="1" fillId="0" borderId="0" xfId="0" applyFont="1" applyAlignment="1">
      <alignment horizontal="left"/>
    </xf>
    <xf numFmtId="0" fontId="1" fillId="0" borderId="0" xfId="0" applyFont="1" applyAlignment="1">
      <alignment horizontal="justify"/>
    </xf>
    <xf numFmtId="0" fontId="1" fillId="0" borderId="0" xfId="0" applyFont="1" applyAlignment="1">
      <alignment horizontal="left" indent="9"/>
    </xf>
    <xf numFmtId="0" fontId="9" fillId="0" borderId="0" xfId="0" applyFont="1" applyAlignment="1">
      <alignment horizontal="justify"/>
    </xf>
    <xf numFmtId="0" fontId="2" fillId="0" borderId="0" xfId="2" applyAlignment="1" applyProtection="1">
      <alignment horizontal="left" wrapText="1"/>
    </xf>
    <xf numFmtId="0" fontId="2" fillId="0" borderId="0" xfId="2" applyAlignment="1" applyProtection="1"/>
    <xf numFmtId="0" fontId="10" fillId="0" borderId="0" xfId="0" applyFont="1"/>
    <xf numFmtId="0" fontId="1" fillId="0" borderId="0" xfId="0" applyFont="1" applyAlignment="1">
      <alignment horizontal="left" vertical="top" wrapText="1"/>
    </xf>
    <xf numFmtId="0" fontId="11" fillId="0" borderId="0" xfId="0" applyFont="1"/>
    <xf numFmtId="0" fontId="10" fillId="0" borderId="0" xfId="0" applyFont="1" applyAlignment="1">
      <alignment wrapText="1"/>
    </xf>
    <xf numFmtId="0" fontId="14" fillId="2" borderId="0" xfId="2" applyFont="1" applyFill="1" applyAlignment="1" applyProtection="1">
      <alignment horizontal="justify" vertical="center" wrapText="1"/>
    </xf>
    <xf numFmtId="0" fontId="13" fillId="2" borderId="0" xfId="5" applyFont="1" applyFill="1" applyAlignment="1">
      <alignment vertical="center" wrapText="1"/>
    </xf>
    <xf numFmtId="0" fontId="13" fillId="2" borderId="0" xfId="6" applyFont="1" applyFill="1" applyAlignment="1">
      <alignment horizontal="justify" vertical="center" wrapText="1"/>
    </xf>
    <xf numFmtId="0" fontId="1" fillId="0" borderId="0" xfId="0" applyFont="1" applyAlignment="1">
      <alignment horizontal="left" vertical="top"/>
    </xf>
    <xf numFmtId="0" fontId="14" fillId="2" borderId="0" xfId="2" applyFont="1" applyFill="1" applyAlignment="1" applyProtection="1">
      <alignment horizontal="justify" vertical="top" wrapText="1"/>
    </xf>
    <xf numFmtId="0" fontId="13" fillId="2" borderId="0" xfId="5" applyFont="1" applyFill="1" applyAlignment="1">
      <alignment vertical="top" wrapText="1"/>
    </xf>
    <xf numFmtId="0" fontId="1" fillId="2" borderId="0" xfId="6" applyFill="1" applyAlignment="1">
      <alignment horizontal="justify" vertical="top" wrapText="1"/>
    </xf>
    <xf numFmtId="0" fontId="1" fillId="0" borderId="0" xfId="0" applyFont="1" applyAlignment="1">
      <alignment vertical="top"/>
    </xf>
    <xf numFmtId="0" fontId="9" fillId="0" borderId="0" xfId="0" applyFont="1" applyAlignment="1">
      <alignment horizontal="left" vertical="top"/>
    </xf>
    <xf numFmtId="0" fontId="9" fillId="0" borderId="0" xfId="0" applyFont="1"/>
    <xf numFmtId="0" fontId="15" fillId="0" borderId="0" xfId="0" applyFont="1"/>
    <xf numFmtId="0" fontId="16" fillId="0" borderId="0" xfId="0" applyFont="1" applyAlignment="1">
      <alignment horizontal="left"/>
    </xf>
    <xf numFmtId="0" fontId="8" fillId="0" borderId="0" xfId="0" applyFont="1" applyAlignment="1">
      <alignment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9" fillId="0" borderId="0" xfId="0" quotePrefix="1" applyFont="1" applyAlignment="1">
      <alignment horizontal="left"/>
    </xf>
    <xf numFmtId="0" fontId="9" fillId="0" borderId="0" xfId="0" applyFont="1" applyAlignment="1">
      <alignment horizontal="right" indent="2"/>
    </xf>
    <xf numFmtId="0" fontId="9" fillId="0" borderId="0" xfId="0" applyFont="1" applyAlignment="1">
      <alignment horizontal="left"/>
    </xf>
    <xf numFmtId="0" fontId="1" fillId="0" borderId="1" xfId="0" applyFont="1" applyBorder="1" applyAlignment="1">
      <alignment horizontal="left" vertical="center"/>
    </xf>
    <xf numFmtId="17" fontId="1" fillId="0" borderId="1" xfId="0" applyNumberFormat="1" applyFont="1" applyBorder="1" applyAlignment="1">
      <alignment horizontal="center" wrapText="1"/>
    </xf>
    <xf numFmtId="0" fontId="10" fillId="0" borderId="1" xfId="0" applyFont="1" applyBorder="1"/>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165" fontId="9" fillId="0" borderId="0" xfId="1" applyNumberFormat="1" applyFont="1" applyBorder="1"/>
    <xf numFmtId="3" fontId="1" fillId="0" borderId="0" xfId="0" applyNumberFormat="1" applyFont="1" applyAlignment="1">
      <alignment horizontal="right" indent="1"/>
    </xf>
    <xf numFmtId="3" fontId="9" fillId="0" borderId="0" xfId="0" applyNumberFormat="1" applyFont="1" applyAlignment="1">
      <alignment horizontal="right" indent="1"/>
    </xf>
    <xf numFmtId="0" fontId="21" fillId="0" borderId="0" xfId="0" applyFont="1"/>
    <xf numFmtId="3" fontId="22" fillId="0" borderId="0" xfId="0" applyNumberFormat="1" applyFont="1" applyAlignment="1">
      <alignment horizontal="right" indent="1"/>
    </xf>
    <xf numFmtId="0" fontId="1" fillId="0" borderId="0" xfId="0" applyFont="1" applyAlignment="1">
      <alignment horizontal="left" vertical="center"/>
    </xf>
    <xf numFmtId="0" fontId="1" fillId="0" borderId="0" xfId="0" quotePrefix="1" applyFont="1" applyAlignment="1">
      <alignment horizontal="left" vertical="top" wrapText="1"/>
    </xf>
    <xf numFmtId="0" fontId="9" fillId="0" borderId="0" xfId="0" applyFont="1" applyAlignment="1">
      <alignment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3" fontId="9" fillId="0" borderId="0" xfId="0" applyNumberFormat="1" applyFont="1"/>
    <xf numFmtId="43" fontId="21" fillId="0" borderId="0" xfId="1" applyFont="1"/>
    <xf numFmtId="0" fontId="1" fillId="0" borderId="0" xfId="0" applyFont="1" applyAlignment="1">
      <alignment vertical="center"/>
    </xf>
    <xf numFmtId="0" fontId="1" fillId="0" borderId="0" xfId="0" applyFont="1" applyAlignment="1">
      <alignment horizontal="left" vertical="center" wrapText="1"/>
    </xf>
    <xf numFmtId="3" fontId="9" fillId="0" borderId="1" xfId="0" applyNumberFormat="1" applyFont="1" applyBorder="1" applyAlignment="1">
      <alignment horizontal="right" indent="2"/>
    </xf>
    <xf numFmtId="0" fontId="3" fillId="0" borderId="0" xfId="0" quotePrefix="1" applyFont="1" applyAlignment="1">
      <alignment horizontal="left" vertical="top" wrapText="1"/>
    </xf>
    <xf numFmtId="17" fontId="1" fillId="0" borderId="0" xfId="0" applyNumberFormat="1" applyFont="1" applyAlignment="1">
      <alignment horizontal="center"/>
    </xf>
    <xf numFmtId="17" fontId="1" fillId="0" borderId="1" xfId="0" applyNumberFormat="1" applyFont="1" applyBorder="1" applyAlignment="1">
      <alignment horizontal="center"/>
    </xf>
    <xf numFmtId="0" fontId="1" fillId="0" borderId="2" xfId="0" applyFont="1" applyBorder="1" applyAlignment="1">
      <alignment horizontal="center" wrapText="1"/>
    </xf>
    <xf numFmtId="166" fontId="10" fillId="0" borderId="0" xfId="0" applyNumberFormat="1" applyFont="1"/>
    <xf numFmtId="166" fontId="10" fillId="0" borderId="0" xfId="0" applyNumberFormat="1" applyFont="1" applyAlignment="1">
      <alignment horizontal="right"/>
    </xf>
    <xf numFmtId="164" fontId="10" fillId="0" borderId="0" xfId="0" applyNumberFormat="1" applyFont="1"/>
    <xf numFmtId="165" fontId="10" fillId="0" borderId="0" xfId="1" applyNumberFormat="1" applyFont="1"/>
    <xf numFmtId="3" fontId="1" fillId="0" borderId="0" xfId="0" applyNumberFormat="1" applyFont="1"/>
    <xf numFmtId="0" fontId="8" fillId="0" borderId="0" xfId="0" applyFont="1" applyAlignment="1">
      <alignment vertical="center" wrapText="1"/>
    </xf>
    <xf numFmtId="0" fontId="3" fillId="0" borderId="0" xfId="0" applyFont="1" applyAlignment="1">
      <alignment wrapText="1"/>
    </xf>
    <xf numFmtId="0" fontId="1" fillId="2" borderId="0" xfId="0" applyFont="1" applyFill="1" applyAlignment="1">
      <alignment horizontal="left" vertical="top" wrapText="1"/>
    </xf>
    <xf numFmtId="3" fontId="1" fillId="2" borderId="0" xfId="0" applyNumberFormat="1" applyFont="1" applyFill="1" applyAlignment="1">
      <alignment horizontal="right" indent="2"/>
    </xf>
    <xf numFmtId="3" fontId="9" fillId="2" borderId="0" xfId="0" applyNumberFormat="1" applyFont="1" applyFill="1" applyAlignment="1">
      <alignment horizontal="right" vertical="top" indent="1"/>
    </xf>
    <xf numFmtId="3" fontId="1" fillId="2" borderId="0" xfId="0" applyNumberFormat="1" applyFont="1" applyFill="1" applyAlignment="1">
      <alignment horizontal="right" vertical="top" indent="1"/>
    </xf>
    <xf numFmtId="3" fontId="9" fillId="2" borderId="0" xfId="0" applyNumberFormat="1" applyFont="1" applyFill="1" applyAlignment="1">
      <alignment horizontal="right" vertical="center" indent="1"/>
    </xf>
    <xf numFmtId="0" fontId="9" fillId="2" borderId="0" xfId="0" applyFont="1" applyFill="1" applyAlignment="1">
      <alignment horizontal="center" vertical="center" wrapText="1"/>
    </xf>
    <xf numFmtId="0" fontId="9" fillId="2" borderId="0" xfId="0" applyFont="1" applyFill="1" applyAlignment="1">
      <alignment vertical="center" wrapText="1"/>
    </xf>
    <xf numFmtId="0" fontId="1" fillId="2" borderId="0" xfId="0" applyFont="1" applyFill="1"/>
    <xf numFmtId="0" fontId="10" fillId="2" borderId="0" xfId="0" applyFont="1" applyFill="1"/>
    <xf numFmtId="0" fontId="9" fillId="2" borderId="1" xfId="0" applyFont="1" applyFill="1" applyBorder="1" applyAlignment="1">
      <alignment vertical="center" wrapText="1"/>
    </xf>
    <xf numFmtId="17" fontId="9" fillId="2" borderId="1" xfId="0" quotePrefix="1" applyNumberFormat="1" applyFont="1" applyFill="1" applyBorder="1" applyAlignment="1">
      <alignment horizontal="center" vertical="center" wrapText="1"/>
    </xf>
    <xf numFmtId="0" fontId="9" fillId="2" borderId="0" xfId="0" quotePrefix="1" applyFont="1" applyFill="1" applyAlignment="1">
      <alignment horizontal="left"/>
    </xf>
    <xf numFmtId="0" fontId="9" fillId="2" borderId="0" xfId="0" applyFont="1" applyFill="1" applyAlignment="1">
      <alignment horizontal="right" indent="2"/>
    </xf>
    <xf numFmtId="0" fontId="9" fillId="2" borderId="0" xfId="0" applyFont="1" applyFill="1" applyAlignment="1">
      <alignment horizontal="left" wrapText="1"/>
    </xf>
    <xf numFmtId="0" fontId="9" fillId="2" borderId="0" xfId="0" applyFont="1" applyFill="1" applyAlignment="1">
      <alignment horizontal="left" vertical="top" wrapText="1"/>
    </xf>
    <xf numFmtId="0" fontId="1" fillId="2" borderId="0" xfId="0" applyFont="1" applyFill="1" applyAlignment="1">
      <alignment horizontal="left" wrapText="1" indent="1"/>
    </xf>
    <xf numFmtId="0" fontId="1" fillId="2" borderId="0" xfId="0" applyFont="1" applyFill="1" applyAlignment="1">
      <alignment wrapText="1"/>
    </xf>
    <xf numFmtId="0" fontId="10" fillId="2" borderId="0" xfId="0" applyFont="1" applyFill="1" applyAlignment="1">
      <alignment wrapText="1"/>
    </xf>
    <xf numFmtId="0" fontId="9" fillId="2" borderId="0" xfId="0" applyFont="1" applyFill="1" applyAlignment="1">
      <alignment horizontal="left" wrapText="1" indent="1"/>
    </xf>
    <xf numFmtId="0" fontId="9" fillId="2" borderId="0" xfId="0" quotePrefix="1" applyFont="1" applyFill="1" applyAlignment="1">
      <alignment horizontal="left" vertical="center"/>
    </xf>
    <xf numFmtId="3" fontId="24" fillId="2" borderId="0" xfId="0" applyNumberFormat="1" applyFont="1" applyFill="1" applyAlignment="1">
      <alignment horizontal="right" vertical="top" indent="1"/>
    </xf>
    <xf numFmtId="9" fontId="24" fillId="2" borderId="0" xfId="7" applyFont="1" applyFill="1" applyAlignment="1">
      <alignment horizontal="right" vertical="top" indent="1"/>
    </xf>
    <xf numFmtId="0" fontId="1" fillId="2" borderId="1" xfId="0" applyFont="1" applyFill="1" applyBorder="1"/>
    <xf numFmtId="3" fontId="9" fillId="2" borderId="0" xfId="0" applyNumberFormat="1" applyFont="1" applyFill="1" applyAlignment="1">
      <alignment horizontal="right" indent="1"/>
    </xf>
    <xf numFmtId="0" fontId="26" fillId="2" borderId="0" xfId="3" applyFont="1" applyFill="1" applyAlignment="1">
      <alignment vertical="top" wrapText="1"/>
    </xf>
    <xf numFmtId="0" fontId="8" fillId="2" borderId="0" xfId="3" applyFont="1" applyFill="1">
      <alignment vertical="top"/>
    </xf>
    <xf numFmtId="17" fontId="27" fillId="2" borderId="0" xfId="4" applyNumberFormat="1" applyFont="1" applyFill="1" applyAlignment="1">
      <alignment horizontal="left" vertical="top" wrapText="1"/>
    </xf>
    <xf numFmtId="0" fontId="28" fillId="3" borderId="0" xfId="0" applyFont="1" applyFill="1" applyAlignment="1">
      <alignment horizontal="centerContinuous" vertical="center" wrapText="1"/>
    </xf>
    <xf numFmtId="167" fontId="1" fillId="0" borderId="0" xfId="0" applyNumberFormat="1" applyFont="1" applyAlignment="1">
      <alignment horizontal="right" indent="1"/>
    </xf>
    <xf numFmtId="167" fontId="9" fillId="0" borderId="0" xfId="0" applyNumberFormat="1" applyFont="1" applyAlignment="1">
      <alignment horizontal="right" inden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 fillId="0" borderId="6" xfId="0" applyFont="1" applyBorder="1"/>
    <xf numFmtId="0" fontId="1" fillId="0" borderId="7" xfId="0" applyFont="1" applyBorder="1"/>
    <xf numFmtId="3" fontId="1" fillId="0" borderId="6" xfId="0" applyNumberFormat="1" applyFont="1" applyBorder="1" applyAlignment="1">
      <alignment horizontal="right" indent="1"/>
    </xf>
    <xf numFmtId="167" fontId="1" fillId="0" borderId="7" xfId="0" applyNumberFormat="1" applyFont="1" applyBorder="1" applyAlignment="1">
      <alignment horizontal="right" indent="1"/>
    </xf>
    <xf numFmtId="3" fontId="9" fillId="0" borderId="6" xfId="0" applyNumberFormat="1" applyFont="1" applyBorder="1" applyAlignment="1">
      <alignment horizontal="right" indent="1"/>
    </xf>
    <xf numFmtId="167" fontId="9" fillId="0" borderId="7" xfId="0" applyNumberFormat="1" applyFont="1" applyBorder="1" applyAlignment="1">
      <alignment horizontal="right" indent="1"/>
    </xf>
    <xf numFmtId="3" fontId="9" fillId="0" borderId="8" xfId="0" applyNumberFormat="1" applyFont="1" applyBorder="1" applyAlignment="1">
      <alignment horizontal="right" indent="1"/>
    </xf>
    <xf numFmtId="3" fontId="9" fillId="0" borderId="1" xfId="0" applyNumberFormat="1" applyFont="1" applyBorder="1" applyAlignment="1">
      <alignment horizontal="right" indent="1"/>
    </xf>
    <xf numFmtId="3" fontId="9" fillId="0" borderId="9" xfId="0" applyNumberFormat="1" applyFont="1" applyBorder="1" applyAlignment="1">
      <alignment horizontal="right" indent="1"/>
    </xf>
    <xf numFmtId="3" fontId="9" fillId="0" borderId="7" xfId="0" applyNumberFormat="1" applyFont="1" applyBorder="1" applyAlignment="1">
      <alignment horizontal="right" indent="1"/>
    </xf>
    <xf numFmtId="0" fontId="9" fillId="0" borderId="10" xfId="0" applyFont="1" applyBorder="1" applyAlignment="1">
      <alignment horizontal="left"/>
    </xf>
    <xf numFmtId="3" fontId="1" fillId="0" borderId="3" xfId="0" applyNumberFormat="1" applyFont="1" applyBorder="1" applyAlignment="1">
      <alignment horizontal="right" indent="1"/>
    </xf>
    <xf numFmtId="3" fontId="9" fillId="0" borderId="3" xfId="0" applyNumberFormat="1" applyFont="1" applyBorder="1" applyAlignment="1">
      <alignment horizontal="right" indent="1"/>
    </xf>
    <xf numFmtId="3" fontId="9" fillId="0" borderId="11" xfId="0" applyNumberFormat="1" applyFont="1" applyBorder="1" applyAlignment="1">
      <alignment horizontal="right" indent="1"/>
    </xf>
    <xf numFmtId="0" fontId="9" fillId="0" borderId="6" xfId="0" applyFont="1" applyBorder="1" applyAlignment="1">
      <alignment horizontal="left"/>
    </xf>
    <xf numFmtId="0" fontId="1" fillId="0" borderId="6" xfId="0" applyFont="1" applyBorder="1" applyAlignment="1">
      <alignment horizontal="left"/>
    </xf>
    <xf numFmtId="0" fontId="1" fillId="0" borderId="6" xfId="0" applyFont="1" applyBorder="1" applyAlignment="1">
      <alignment horizontal="left" wrapText="1"/>
    </xf>
    <xf numFmtId="3" fontId="1" fillId="0" borderId="7" xfId="0" applyNumberFormat="1" applyFont="1" applyBorder="1" applyAlignment="1">
      <alignment horizontal="right" indent="1"/>
    </xf>
    <xf numFmtId="0" fontId="1" fillId="0" borderId="0" xfId="0" applyFont="1" applyAlignment="1">
      <alignment horizontal="right" indent="1"/>
    </xf>
    <xf numFmtId="0" fontId="1" fillId="0" borderId="7" xfId="0" applyFont="1" applyBorder="1" applyAlignment="1">
      <alignment horizontal="right" indent="1"/>
    </xf>
    <xf numFmtId="0" fontId="1" fillId="0" borderId="8" xfId="0" applyFont="1" applyBorder="1" applyAlignment="1">
      <alignment horizontal="left" vertical="center"/>
    </xf>
    <xf numFmtId="0" fontId="1" fillId="0" borderId="9" xfId="0" applyFont="1" applyBorder="1"/>
    <xf numFmtId="0" fontId="18" fillId="3" borderId="0" xfId="0" applyFont="1" applyFill="1" applyAlignment="1">
      <alignment horizontal="centerContinuous" vertical="center" wrapText="1"/>
    </xf>
    <xf numFmtId="0" fontId="23" fillId="3" borderId="0" xfId="0" applyFont="1" applyFill="1" applyAlignment="1">
      <alignment horizontal="centerContinuous" wrapText="1"/>
    </xf>
    <xf numFmtId="0" fontId="1" fillId="0" borderId="1" xfId="0" applyFont="1" applyBorder="1" applyAlignment="1">
      <alignment horizontal="right" indent="1"/>
    </xf>
    <xf numFmtId="167" fontId="1" fillId="0" borderId="1" xfId="0" applyNumberFormat="1" applyFont="1" applyBorder="1" applyAlignment="1">
      <alignment horizontal="right" indent="1"/>
    </xf>
    <xf numFmtId="167" fontId="9" fillId="0" borderId="1" xfId="0" applyNumberFormat="1" applyFont="1" applyBorder="1" applyAlignment="1">
      <alignment horizontal="right" indent="1"/>
    </xf>
    <xf numFmtId="0" fontId="1" fillId="0" borderId="8" xfId="0" applyFont="1" applyBorder="1" applyAlignment="1">
      <alignment horizontal="left" wrapText="1"/>
    </xf>
    <xf numFmtId="0" fontId="1" fillId="0" borderId="9" xfId="0" applyFont="1" applyBorder="1" applyAlignment="1">
      <alignment horizontal="right" indent="1"/>
    </xf>
    <xf numFmtId="1" fontId="1" fillId="0" borderId="0" xfId="0" applyNumberFormat="1" applyFont="1" applyAlignment="1">
      <alignment horizontal="right" indent="1"/>
    </xf>
    <xf numFmtId="1" fontId="9" fillId="0" borderId="0" xfId="0" applyNumberFormat="1" applyFont="1" applyAlignment="1">
      <alignment horizontal="right" indent="1"/>
    </xf>
    <xf numFmtId="0" fontId="1" fillId="4" borderId="0" xfId="0" applyFont="1" applyFill="1" applyAlignment="1">
      <alignment horizontal="left" vertical="top" wrapText="1"/>
    </xf>
    <xf numFmtId="0" fontId="29" fillId="4" borderId="0" xfId="0" applyFont="1" applyFill="1" applyAlignment="1">
      <alignment horizontal="left" vertical="top" wrapText="1"/>
    </xf>
    <xf numFmtId="3" fontId="9" fillId="2" borderId="0" xfId="0" applyNumberFormat="1" applyFont="1" applyFill="1" applyAlignment="1">
      <alignment vertical="center"/>
    </xf>
    <xf numFmtId="3" fontId="1" fillId="2" borderId="0" xfId="0" applyNumberFormat="1" applyFont="1" applyFill="1" applyAlignment="1">
      <alignment vertical="top"/>
    </xf>
    <xf numFmtId="0" fontId="10" fillId="2" borderId="0" xfId="0" applyFont="1" applyFill="1" applyAlignment="1">
      <alignment vertical="top"/>
    </xf>
    <xf numFmtId="0" fontId="12" fillId="0" borderId="0" xfId="0" applyFont="1" applyAlignment="1">
      <alignment horizontal="left"/>
    </xf>
    <xf numFmtId="0" fontId="30" fillId="2" borderId="0" xfId="3" applyFont="1" applyFill="1" applyAlignment="1">
      <alignment wrapText="1"/>
    </xf>
    <xf numFmtId="0" fontId="1" fillId="0" borderId="0" xfId="0" applyFont="1" applyAlignment="1">
      <alignment horizontal="left" vertical="top" wrapText="1"/>
    </xf>
    <xf numFmtId="0" fontId="12" fillId="2" borderId="0" xfId="0" applyFont="1" applyFill="1" applyAlignment="1">
      <alignment horizontal="left"/>
    </xf>
    <xf numFmtId="0" fontId="1" fillId="0" borderId="0" xfId="0" applyFont="1" applyAlignment="1">
      <alignment horizontal="left" wrapText="1"/>
    </xf>
    <xf numFmtId="0" fontId="1" fillId="2" borderId="0" xfId="0" applyFont="1" applyFill="1" applyAlignment="1">
      <alignment horizontal="left" vertical="top" wrapText="1"/>
    </xf>
    <xf numFmtId="0" fontId="9" fillId="2" borderId="1" xfId="0" applyFont="1" applyFill="1" applyBorder="1" applyAlignment="1">
      <alignment horizontal="center" vertical="center" wrapText="1"/>
    </xf>
    <xf numFmtId="0" fontId="11" fillId="2" borderId="0" xfId="0" applyFont="1" applyFill="1" applyAlignment="1">
      <alignment horizontal="left" vertical="top" wrapText="1"/>
    </xf>
    <xf numFmtId="0" fontId="1" fillId="2" borderId="0" xfId="0" applyFont="1" applyFill="1" applyAlignment="1">
      <alignment horizontal="justify" vertical="top" wrapText="1"/>
    </xf>
    <xf numFmtId="0" fontId="1" fillId="0" borderId="0" xfId="0" quotePrefix="1" applyFont="1" applyAlignment="1">
      <alignment horizontal="left" vertical="top" wrapText="1"/>
    </xf>
    <xf numFmtId="17" fontId="1" fillId="0" borderId="0" xfId="0" applyNumberFormat="1" applyFont="1" applyAlignment="1">
      <alignment horizontal="center" wrapText="1"/>
    </xf>
    <xf numFmtId="0" fontId="10" fillId="0" borderId="0" xfId="0" applyFont="1"/>
    <xf numFmtId="0" fontId="1" fillId="0" borderId="0" xfId="0" applyFont="1" applyAlignment="1">
      <alignment horizontal="center" wrapText="1"/>
    </xf>
    <xf numFmtId="0" fontId="1" fillId="0" borderId="0" xfId="0" applyFont="1" applyAlignment="1">
      <alignment horizontal="left" vertical="center" wrapText="1"/>
    </xf>
    <xf numFmtId="0" fontId="10" fillId="0" borderId="0" xfId="0" applyFont="1" applyAlignment="1">
      <alignment vertical="center" wrapText="1"/>
    </xf>
    <xf numFmtId="0" fontId="1" fillId="0" borderId="0" xfId="0" applyFont="1" applyAlignment="1">
      <alignment horizontal="justify" vertical="top" wrapText="1"/>
    </xf>
    <xf numFmtId="0" fontId="9" fillId="0" borderId="0" xfId="0" applyFont="1" applyAlignment="1">
      <alignment horizontal="justify" vertical="top"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17" fontId="1" fillId="0" borderId="0" xfId="0" applyNumberFormat="1" applyFont="1" applyAlignment="1">
      <alignment horizontal="center"/>
    </xf>
    <xf numFmtId="0" fontId="9" fillId="0" borderId="2" xfId="0" applyFont="1" applyBorder="1" applyAlignment="1">
      <alignment horizontal="center" vertical="center" wrapText="1"/>
    </xf>
    <xf numFmtId="0" fontId="10" fillId="0" borderId="0" xfId="0" applyFont="1" applyAlignment="1">
      <alignment horizontal="justify" vertical="top" wrapText="1"/>
    </xf>
    <xf numFmtId="0" fontId="18" fillId="3" borderId="0" xfId="0" applyFont="1" applyFill="1" applyAlignment="1">
      <alignment horizontal="center" vertical="center" wrapText="1"/>
    </xf>
    <xf numFmtId="0" fontId="3" fillId="0" borderId="0" xfId="0" applyFont="1" applyAlignment="1">
      <alignment horizontal="left" vertical="center" wrapText="1"/>
    </xf>
    <xf numFmtId="0" fontId="8" fillId="0" borderId="0" xfId="0" applyFont="1"/>
    <xf numFmtId="0" fontId="1" fillId="0" borderId="0" xfId="0" applyFont="1"/>
  </cellXfs>
  <cellStyles count="8">
    <cellStyle name="Comma" xfId="1" builtinId="3"/>
    <cellStyle name="Hyperlink" xfId="2" builtinId="8"/>
    <cellStyle name="Normal" xfId="0" builtinId="0"/>
    <cellStyle name="Normal 11" xfId="5" xr:uid="{E1FE8EEA-4324-457D-9022-0E04BE08FF57}"/>
    <cellStyle name="Normal 2" xfId="3" xr:uid="{44AB0722-4A44-4CFE-B559-E89C0BF57E81}"/>
    <cellStyle name="Normal 2 2" xfId="4" xr:uid="{38FD38E1-086C-4429-B85B-74BC58B66CB0}"/>
    <cellStyle name="Normal 3" xfId="6" xr:uid="{B2088BD4-6767-47D1-ACD5-016317D39B09}"/>
    <cellStyle name="Percent" xfId="7" builtinId="5"/>
  </cellStyles>
  <dxfs count="0"/>
  <tableStyles count="0" defaultTableStyle="TableStyleMedium9" defaultPivotStyle="PivotStyleLight16"/>
  <colors>
    <mruColors>
      <color rgb="FF222C65"/>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249237</xdr:colOff>
      <xdr:row>15</xdr:row>
      <xdr:rowOff>59335</xdr:rowOff>
    </xdr:to>
    <xdr:pic>
      <xdr:nvPicPr>
        <xdr:cNvPr id="2" name="Graphic 1">
          <a:extLst>
            <a:ext uri="{FF2B5EF4-FFF2-40B4-BE49-F238E27FC236}">
              <a16:creationId xmlns:a16="http://schemas.microsoft.com/office/drawing/2014/main" id="{3CD9D0D5-A963-41E5-BFFC-89FFCE6F6EA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8478</xdr:rowOff>
    </xdr:to>
    <xdr:pic>
      <xdr:nvPicPr>
        <xdr:cNvPr id="3" name="Graphic 13">
          <a:extLst>
            <a:ext uri="{FF2B5EF4-FFF2-40B4-BE49-F238E27FC236}">
              <a16:creationId xmlns:a16="http://schemas.microsoft.com/office/drawing/2014/main" id="{ED15CE8A-C941-4C8B-9CB0-CA916C32BB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4171950</xdr:colOff>
      <xdr:row>1</xdr:row>
      <xdr:rowOff>857250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886325" y="131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3590-FC6B-4B49-881F-4BC74F777662}">
  <dimension ref="B9:B34"/>
  <sheetViews>
    <sheetView tabSelected="1" workbookViewId="0">
      <selection activeCell="B23" sqref="B23"/>
    </sheetView>
  </sheetViews>
  <sheetFormatPr defaultColWidth="9.265625" defaultRowHeight="14.25"/>
  <cols>
    <col min="1" max="1" width="9.265625" style="4"/>
    <col min="2" max="2" width="68.53125" style="4" customWidth="1"/>
    <col min="3" max="16384" width="9.265625" style="4"/>
  </cols>
  <sheetData>
    <row r="9" ht="14" customHeight="1"/>
    <row r="10" ht="14" customHeight="1"/>
    <row r="11" ht="14" customHeight="1"/>
    <row r="12" ht="14" customHeight="1"/>
    <row r="13" ht="14" customHeight="1"/>
    <row r="14" ht="14" customHeight="1"/>
    <row r="19" spans="2:2" ht="42.75">
      <c r="B19" s="139" t="s">
        <v>60</v>
      </c>
    </row>
    <row r="20" spans="2:2" ht="20.65">
      <c r="B20" s="94" t="s">
        <v>99</v>
      </c>
    </row>
    <row r="21" spans="2:2">
      <c r="B21" s="95"/>
    </row>
    <row r="22" spans="2:2" ht="17.649999999999999">
      <c r="B22" s="96">
        <v>45444</v>
      </c>
    </row>
    <row r="23" spans="2:2">
      <c r="B23" s="95" t="s">
        <v>143</v>
      </c>
    </row>
    <row r="34" spans="2:2">
      <c r="B34" s="5" t="s">
        <v>120</v>
      </c>
    </row>
  </sheetData>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9"/>
  <sheetViews>
    <sheetView showGridLines="0" zoomScaleNormal="100" zoomScaleSheetLayoutView="100" workbookViewId="0">
      <selection sqref="A1:B1"/>
    </sheetView>
  </sheetViews>
  <sheetFormatPr defaultColWidth="9.1328125" defaultRowHeight="12.75"/>
  <cols>
    <col min="1" max="1" width="69.796875" style="3" bestFit="1" customWidth="1"/>
    <col min="2" max="2" width="75.73046875" style="3" customWidth="1"/>
    <col min="3" max="16384" width="9.1328125" style="3"/>
  </cols>
  <sheetData>
    <row r="1" spans="1:4" ht="20.65">
      <c r="A1" s="141" t="s">
        <v>123</v>
      </c>
      <c r="B1" s="141"/>
    </row>
    <row r="2" spans="1:4">
      <c r="A2" s="143" t="s">
        <v>138</v>
      </c>
      <c r="B2" s="143"/>
    </row>
    <row r="3" spans="1:4" ht="38.25">
      <c r="A3" s="133" t="s">
        <v>139</v>
      </c>
      <c r="B3" s="6"/>
    </row>
    <row r="4" spans="1:4" ht="13.5">
      <c r="A4" s="134" t="s">
        <v>140</v>
      </c>
      <c r="B4" s="6"/>
    </row>
    <row r="5" spans="1:4" ht="30.75" customHeight="1">
      <c r="A5" s="141" t="s">
        <v>15</v>
      </c>
      <c r="B5" s="141"/>
    </row>
    <row r="6" spans="1:4" ht="29.25" customHeight="1">
      <c r="A6" s="140" t="s">
        <v>92</v>
      </c>
      <c r="B6" s="140"/>
    </row>
    <row r="7" spans="1:4">
      <c r="A7" s="8"/>
      <c r="B7" s="8"/>
    </row>
    <row r="8" spans="1:4" ht="18" customHeight="1">
      <c r="A8" s="141" t="s">
        <v>16</v>
      </c>
      <c r="B8" s="141"/>
    </row>
    <row r="9" spans="1:4" ht="15" customHeight="1">
      <c r="A9" s="140" t="s">
        <v>17</v>
      </c>
      <c r="B9" s="140"/>
    </row>
    <row r="10" spans="1:4" ht="8.25" customHeight="1">
      <c r="A10" s="9"/>
      <c r="B10" s="9"/>
    </row>
    <row r="11" spans="1:4" ht="20.65">
      <c r="A11" s="141" t="s">
        <v>91</v>
      </c>
      <c r="B11" s="141"/>
    </row>
    <row r="12" spans="1:4" ht="24" customHeight="1">
      <c r="A12" s="140" t="s">
        <v>93</v>
      </c>
      <c r="B12" s="140"/>
    </row>
    <row r="13" spans="1:4" ht="30" customHeight="1">
      <c r="A13" s="140" t="s">
        <v>94</v>
      </c>
      <c r="B13" s="140"/>
    </row>
    <row r="14" spans="1:4" ht="41.65" customHeight="1">
      <c r="A14" s="140" t="s">
        <v>95</v>
      </c>
      <c r="B14" s="140"/>
    </row>
    <row r="15" spans="1:4" ht="18" customHeight="1">
      <c r="A15" s="141" t="s">
        <v>18</v>
      </c>
      <c r="B15" s="141"/>
    </row>
    <row r="16" spans="1:4">
      <c r="A16" s="140" t="s">
        <v>96</v>
      </c>
      <c r="B16" s="140"/>
      <c r="C16" s="17"/>
      <c r="D16" s="17"/>
    </row>
    <row r="17" spans="1:4" ht="15" customHeight="1">
      <c r="A17" s="24" t="s">
        <v>98</v>
      </c>
      <c r="B17" s="18"/>
      <c r="C17" s="17"/>
      <c r="D17" s="17"/>
    </row>
    <row r="18" spans="1:4">
      <c r="A18" s="9"/>
      <c r="B18" s="9"/>
    </row>
    <row r="19" spans="1:4" ht="20.65">
      <c r="A19" s="141" t="s">
        <v>69</v>
      </c>
      <c r="B19" s="141"/>
    </row>
    <row r="20" spans="1:4">
      <c r="A20" s="140" t="s">
        <v>97</v>
      </c>
      <c r="B20" s="140"/>
    </row>
    <row r="21" spans="1:4">
      <c r="A21" s="9"/>
      <c r="B21" s="9"/>
    </row>
    <row r="22" spans="1:4" ht="20.65">
      <c r="A22" s="141" t="s">
        <v>19</v>
      </c>
      <c r="B22" s="141"/>
    </row>
    <row r="23" spans="1:4" ht="15" customHeight="1">
      <c r="A23" s="140" t="s">
        <v>20</v>
      </c>
      <c r="B23" s="140"/>
    </row>
    <row r="24" spans="1:4" ht="21.4" customHeight="1">
      <c r="A24" s="25" t="s">
        <v>121</v>
      </c>
      <c r="B24" s="21"/>
    </row>
    <row r="25" spans="1:4" ht="13.15">
      <c r="A25" s="26"/>
      <c r="B25" s="22"/>
      <c r="C25" s="12"/>
      <c r="D25" s="12"/>
    </row>
    <row r="26" spans="1:4" ht="24.4" customHeight="1">
      <c r="A26" s="27" t="s">
        <v>122</v>
      </c>
      <c r="B26" s="23"/>
    </row>
    <row r="27" spans="1:4" ht="17.25" customHeight="1">
      <c r="A27" s="27" t="s">
        <v>21</v>
      </c>
      <c r="B27" s="23"/>
    </row>
    <row r="28" spans="1:4" ht="13.15">
      <c r="A28" s="27" t="s">
        <v>22</v>
      </c>
      <c r="B28" s="23"/>
    </row>
    <row r="29" spans="1:4" ht="12.75" customHeight="1">
      <c r="A29" s="27" t="s">
        <v>23</v>
      </c>
      <c r="B29" s="23"/>
    </row>
    <row r="30" spans="1:4">
      <c r="A30" s="28"/>
      <c r="B30" s="11"/>
    </row>
    <row r="31" spans="1:4">
      <c r="A31" s="11"/>
      <c r="B31" s="11"/>
    </row>
    <row r="32" spans="1:4">
      <c r="A32" s="11"/>
      <c r="B32" s="11"/>
    </row>
    <row r="33" spans="1:2">
      <c r="A33" s="13"/>
      <c r="B33" s="11"/>
    </row>
    <row r="34" spans="1:2" ht="13.15">
      <c r="A34" s="14"/>
      <c r="B34" s="14"/>
    </row>
    <row r="35" spans="1:2">
      <c r="A35" s="15"/>
      <c r="B35" s="15"/>
    </row>
    <row r="36" spans="1:2" ht="46.5" customHeight="1">
      <c r="A36" s="142"/>
      <c r="B36" s="142"/>
    </row>
    <row r="38" spans="1:2" ht="15" customHeight="1"/>
    <row r="39" spans="1:2" ht="15" customHeight="1">
      <c r="B39" s="11"/>
    </row>
    <row r="42" spans="1:2">
      <c r="B42" s="16"/>
    </row>
    <row r="50" spans="1:2" ht="45" customHeight="1">
      <c r="A50" s="140"/>
      <c r="B50" s="140"/>
    </row>
    <row r="55" spans="1:2" ht="15" customHeight="1"/>
    <row r="64" spans="1:2" ht="14.25">
      <c r="B64" s="19"/>
    </row>
    <row r="76" spans="2:2" ht="14.25">
      <c r="B76" s="19"/>
    </row>
    <row r="79" spans="2:2" ht="14.25">
      <c r="B79" s="19"/>
    </row>
  </sheetData>
  <mergeCells count="18">
    <mergeCell ref="A11:B11"/>
    <mergeCell ref="A12:B12"/>
    <mergeCell ref="A1:B1"/>
    <mergeCell ref="A2:B2"/>
    <mergeCell ref="A5:B5"/>
    <mergeCell ref="A6:B6"/>
    <mergeCell ref="A8:B8"/>
    <mergeCell ref="A9:B9"/>
    <mergeCell ref="A13:B13"/>
    <mergeCell ref="A50:B50"/>
    <mergeCell ref="A16:B16"/>
    <mergeCell ref="A19:B19"/>
    <mergeCell ref="A20:B20"/>
    <mergeCell ref="A22:B22"/>
    <mergeCell ref="A23:B23"/>
    <mergeCell ref="A36:B36"/>
    <mergeCell ref="A14:B14"/>
    <mergeCell ref="A15:B15"/>
  </mergeCells>
  <hyperlinks>
    <hyperlink ref="A24" r:id="rId1" xr:uid="{4C1B30BF-26E0-4EA1-985F-6162B7FC5478}"/>
  </hyperlinks>
  <printOptions horizontalCentered="1"/>
  <pageMargins left="0.59055118110236227" right="0.59055118110236227" top="0.78740157480314965" bottom="0.78740157480314965" header="0.27559055118110237" footer="0.27559055118110237"/>
  <pageSetup paperSize="9" fitToHeight="2" orientation="portrait" r:id="rId2"/>
  <headerFooter>
    <oddFooter>&amp;L&amp;"Trebuchet MS,Bold"&amp;8Australian Prudential Regulation Authority&amp;R&amp;"Trebuchet MS,Bold"&amp;8&amp;P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18"/>
  <sheetViews>
    <sheetView showGridLines="0" zoomScaleNormal="100" workbookViewId="0"/>
  </sheetViews>
  <sheetFormatPr defaultRowHeight="12.75"/>
  <cols>
    <col min="1" max="1" width="10" style="17" customWidth="1"/>
    <col min="2" max="2" width="52.86328125" style="17" customWidth="1"/>
    <col min="3" max="3" width="18.59765625" style="17" customWidth="1"/>
    <col min="4" max="10" width="9.06640625" style="17"/>
    <col min="11" max="11" width="9.73046875" style="17" customWidth="1"/>
    <col min="12" max="16384" width="9.06640625" style="17"/>
  </cols>
  <sheetData>
    <row r="2" spans="1:3" ht="30.75" customHeight="1">
      <c r="A2" s="138" t="s">
        <v>61</v>
      </c>
      <c r="B2" s="31"/>
      <c r="C2" s="31"/>
    </row>
    <row r="3" spans="1:3" ht="15" customHeight="1">
      <c r="A3" s="32"/>
      <c r="B3" s="31"/>
      <c r="C3" s="31"/>
    </row>
    <row r="4" spans="1:3" ht="21" customHeight="1">
      <c r="A4" s="137" t="s">
        <v>71</v>
      </c>
      <c r="B4" s="30"/>
      <c r="C4" s="16"/>
    </row>
    <row r="5" spans="1:3" ht="7.5" customHeight="1">
      <c r="A5" s="137"/>
      <c r="B5" s="30"/>
      <c r="C5" s="16"/>
    </row>
    <row r="6" spans="1:3" ht="13.15">
      <c r="A6" s="137" t="s">
        <v>77</v>
      </c>
      <c r="B6" s="30"/>
      <c r="C6" s="16" t="s">
        <v>62</v>
      </c>
    </row>
    <row r="7" spans="1:3" ht="7.5" customHeight="1">
      <c r="A7" s="137"/>
      <c r="B7" s="30"/>
      <c r="C7" s="16"/>
    </row>
    <row r="8" spans="1:3" ht="21" customHeight="1">
      <c r="A8" s="137" t="s">
        <v>72</v>
      </c>
      <c r="B8" s="30"/>
      <c r="C8" s="16"/>
    </row>
    <row r="9" spans="1:3" ht="7.5" customHeight="1">
      <c r="A9" s="137"/>
      <c r="B9" s="30"/>
      <c r="C9" s="16"/>
    </row>
    <row r="10" spans="1:3" ht="15.75" customHeight="1">
      <c r="A10" s="137" t="s">
        <v>78</v>
      </c>
      <c r="B10" s="29"/>
      <c r="C10" s="16" t="s">
        <v>63</v>
      </c>
    </row>
    <row r="11" spans="1:3" ht="7.5" customHeight="1">
      <c r="A11" s="137"/>
      <c r="C11" s="16"/>
    </row>
    <row r="12" spans="1:3" ht="15.75" customHeight="1">
      <c r="A12" s="137" t="s">
        <v>79</v>
      </c>
      <c r="B12" s="29"/>
      <c r="C12" s="16" t="s">
        <v>64</v>
      </c>
    </row>
    <row r="13" spans="1:3" ht="7.5" customHeight="1">
      <c r="A13" s="137"/>
      <c r="C13" s="16"/>
    </row>
    <row r="14" spans="1:3" ht="15.75" customHeight="1">
      <c r="A14" s="137" t="s">
        <v>80</v>
      </c>
      <c r="B14" s="29"/>
      <c r="C14" s="16" t="s">
        <v>65</v>
      </c>
    </row>
    <row r="15" spans="1:3" ht="7.5" customHeight="1">
      <c r="A15" s="137"/>
      <c r="C15" s="16"/>
    </row>
    <row r="16" spans="1:3" ht="15.75" customHeight="1">
      <c r="A16" s="137" t="s">
        <v>81</v>
      </c>
      <c r="B16" s="29"/>
      <c r="C16" s="16" t="s">
        <v>66</v>
      </c>
    </row>
    <row r="17" spans="1:1" ht="7.5" customHeight="1">
      <c r="A17" s="137"/>
    </row>
    <row r="18" spans="1:1" ht="59.25" customHeight="1"/>
  </sheetData>
  <hyperlinks>
    <hyperlink ref="C6" location="'Table 1 '!A1" display="Table 1" xr:uid="{00000000-0004-0000-0200-000002000000}"/>
    <hyperlink ref="C10" location="'Table 2'!A1" display="Table 2" xr:uid="{00000000-0004-0000-0200-000003000000}"/>
    <hyperlink ref="C12" location="'Table 3a'!A1" display="Table 3a" xr:uid="{00000000-0004-0000-0200-000004000000}"/>
    <hyperlink ref="C14" location="'Table 3b'!A1" display="Table 3b" xr:uid="{00000000-0004-0000-0200-000005000000}"/>
    <hyperlink ref="C16" location="'Table 3c'!A1" display="Table 3c" xr:uid="{00000000-0004-0000-0200-000006000000}"/>
  </hyperlinks>
  <pageMargins left="0.70866141732283472" right="0.5118110236220472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36"/>
  <sheetViews>
    <sheetView showGridLines="0" zoomScaleNormal="100" zoomScaleSheetLayoutView="115" workbookViewId="0"/>
  </sheetViews>
  <sheetFormatPr defaultColWidth="9.1328125" defaultRowHeight="12.75"/>
  <cols>
    <col min="1" max="1" width="47.59765625" style="17" customWidth="1"/>
    <col min="2" max="6" width="9.73046875" style="17" customWidth="1"/>
    <col min="7" max="9" width="10.73046875" style="17" bestFit="1" customWidth="1"/>
    <col min="10" max="10" width="9.73046875" style="17" customWidth="1"/>
    <col min="11" max="12" width="10.73046875" style="17" bestFit="1" customWidth="1"/>
    <col min="13" max="16384" width="9.1328125" style="17"/>
  </cols>
  <sheetData>
    <row r="1" spans="1:10" ht="13.15">
      <c r="A1" s="35"/>
    </row>
    <row r="2" spans="1:10" ht="30" customHeight="1">
      <c r="A2" s="97" t="s">
        <v>56</v>
      </c>
      <c r="B2" s="97"/>
      <c r="C2" s="97"/>
      <c r="D2" s="97"/>
      <c r="E2" s="97"/>
      <c r="F2" s="97"/>
    </row>
    <row r="3" spans="1:10" s="78" customFormat="1" ht="16.5" customHeight="1">
      <c r="A3" s="76"/>
      <c r="B3" s="144" t="s">
        <v>106</v>
      </c>
      <c r="C3" s="144"/>
      <c r="D3" s="144"/>
      <c r="E3" s="144"/>
      <c r="F3" s="144"/>
      <c r="G3" s="77"/>
    </row>
    <row r="4" spans="1:10" s="78" customFormat="1" ht="6" customHeight="1">
      <c r="A4" s="76"/>
      <c r="B4" s="75"/>
      <c r="C4" s="75"/>
      <c r="D4" s="75"/>
      <c r="E4" s="75"/>
      <c r="F4" s="75"/>
      <c r="G4" s="77"/>
    </row>
    <row r="5" spans="1:10" s="78" customFormat="1" ht="28.5" customHeight="1">
      <c r="A5" s="79"/>
      <c r="B5" s="80" t="str">
        <f>B9</f>
        <v>Jun 2022</v>
      </c>
      <c r="C5" s="80" t="str">
        <f>C9</f>
        <v>Dec 2022</v>
      </c>
      <c r="D5" s="80" t="str">
        <f>D9</f>
        <v>Jun 2023</v>
      </c>
      <c r="E5" s="80" t="str">
        <f>E9</f>
        <v>Dec 2023</v>
      </c>
      <c r="F5" s="80" t="str">
        <f>F9</f>
        <v>Jun 2024</v>
      </c>
    </row>
    <row r="6" spans="1:10" s="78" customFormat="1" ht="1.5" customHeight="1">
      <c r="A6" s="81"/>
      <c r="B6" s="82"/>
      <c r="C6" s="82"/>
      <c r="D6" s="82"/>
      <c r="E6" s="82"/>
      <c r="F6" s="82"/>
      <c r="G6" s="77"/>
    </row>
    <row r="7" spans="1:10" s="78" customFormat="1" ht="30" customHeight="1">
      <c r="A7" s="81"/>
      <c r="B7" s="144" t="s">
        <v>13</v>
      </c>
      <c r="C7" s="144"/>
      <c r="D7" s="144"/>
      <c r="E7" s="144"/>
      <c r="F7" s="144"/>
      <c r="G7" s="77"/>
    </row>
    <row r="8" spans="1:10" s="78" customFormat="1" ht="13.15">
      <c r="A8" s="83"/>
      <c r="B8" s="71"/>
      <c r="C8" s="71"/>
      <c r="D8" s="71"/>
      <c r="E8" s="71"/>
      <c r="F8" s="71"/>
      <c r="G8" s="77"/>
    </row>
    <row r="9" spans="1:10" s="78" customFormat="1" ht="13.15" hidden="1">
      <c r="A9" s="83"/>
      <c r="B9" s="71" t="s">
        <v>107</v>
      </c>
      <c r="C9" s="71" t="s">
        <v>108</v>
      </c>
      <c r="D9" s="71" t="s">
        <v>109</v>
      </c>
      <c r="E9" s="71" t="s">
        <v>110</v>
      </c>
      <c r="F9" s="71" t="s">
        <v>111</v>
      </c>
      <c r="G9" s="77"/>
    </row>
    <row r="10" spans="1:10" s="78" customFormat="1" ht="25.9">
      <c r="A10" s="84" t="s">
        <v>124</v>
      </c>
      <c r="B10" s="72">
        <v>16600</v>
      </c>
      <c r="C10" s="72">
        <v>19289</v>
      </c>
      <c r="D10" s="72">
        <v>18841</v>
      </c>
      <c r="E10" s="72">
        <v>21272</v>
      </c>
      <c r="F10" s="72">
        <v>19914</v>
      </c>
      <c r="G10" s="77"/>
    </row>
    <row r="11" spans="1:10" s="78" customFormat="1" ht="25.5">
      <c r="A11" s="85" t="s">
        <v>82</v>
      </c>
      <c r="B11" s="73">
        <v>13736</v>
      </c>
      <c r="C11" s="73">
        <v>15288</v>
      </c>
      <c r="D11" s="73">
        <v>15404</v>
      </c>
      <c r="E11" s="73">
        <v>17083</v>
      </c>
      <c r="F11" s="73">
        <v>16302</v>
      </c>
      <c r="G11" s="77"/>
    </row>
    <row r="12" spans="1:10" s="78" customFormat="1" ht="16.5" customHeight="1">
      <c r="A12" s="85" t="s">
        <v>83</v>
      </c>
      <c r="B12" s="73">
        <v>1805</v>
      </c>
      <c r="C12" s="73">
        <v>2521</v>
      </c>
      <c r="D12" s="73">
        <v>2229</v>
      </c>
      <c r="E12" s="73">
        <v>2678</v>
      </c>
      <c r="F12" s="73">
        <v>2481</v>
      </c>
      <c r="G12" s="77"/>
    </row>
    <row r="13" spans="1:10" s="78" customFormat="1" ht="16.5" customHeight="1">
      <c r="A13" s="85" t="s">
        <v>84</v>
      </c>
      <c r="B13" s="73">
        <v>1059</v>
      </c>
      <c r="C13" s="73">
        <v>1480</v>
      </c>
      <c r="D13" s="73">
        <v>1208</v>
      </c>
      <c r="E13" s="73">
        <v>1511</v>
      </c>
      <c r="F13" s="73">
        <v>1130</v>
      </c>
      <c r="G13" s="77"/>
    </row>
    <row r="14" spans="1:10" s="78" customFormat="1" ht="39" customHeight="1">
      <c r="A14" s="83" t="s">
        <v>125</v>
      </c>
      <c r="B14" s="74">
        <v>1633</v>
      </c>
      <c r="C14" s="74">
        <v>1653</v>
      </c>
      <c r="D14" s="74">
        <v>1612</v>
      </c>
      <c r="E14" s="74">
        <v>1603</v>
      </c>
      <c r="F14" s="74">
        <v>1589</v>
      </c>
      <c r="G14" s="77"/>
    </row>
    <row r="15" spans="1:10" s="78" customFormat="1" ht="27" customHeight="1">
      <c r="A15" s="70" t="s">
        <v>126</v>
      </c>
      <c r="B15" s="73">
        <v>714</v>
      </c>
      <c r="C15" s="73">
        <v>684</v>
      </c>
      <c r="D15" s="73">
        <v>684</v>
      </c>
      <c r="E15" s="73">
        <v>666</v>
      </c>
      <c r="F15" s="73">
        <v>647</v>
      </c>
      <c r="G15" s="77"/>
      <c r="H15" s="77"/>
      <c r="I15" s="77"/>
      <c r="J15" s="6"/>
    </row>
    <row r="16" spans="1:10" s="78" customFormat="1" ht="27" customHeight="1">
      <c r="A16" s="70" t="s">
        <v>85</v>
      </c>
      <c r="B16" s="73">
        <v>686</v>
      </c>
      <c r="C16" s="73">
        <v>654</v>
      </c>
      <c r="D16" s="73">
        <v>651</v>
      </c>
      <c r="E16" s="73">
        <v>632</v>
      </c>
      <c r="F16" s="73">
        <v>618</v>
      </c>
      <c r="G16" s="77"/>
      <c r="H16" s="77"/>
      <c r="I16" s="77"/>
    </row>
    <row r="17" spans="1:12" s="78" customFormat="1" ht="27" customHeight="1">
      <c r="A17" s="70" t="s">
        <v>89</v>
      </c>
      <c r="B17" s="73">
        <v>302</v>
      </c>
      <c r="C17" s="73">
        <v>300</v>
      </c>
      <c r="D17" s="73">
        <v>310</v>
      </c>
      <c r="E17" s="73">
        <v>308</v>
      </c>
      <c r="F17" s="73">
        <v>315</v>
      </c>
      <c r="G17" s="77"/>
      <c r="H17" s="77"/>
      <c r="I17" s="77"/>
    </row>
    <row r="18" spans="1:12" s="78" customFormat="1" ht="27" customHeight="1">
      <c r="A18" s="70" t="s">
        <v>86</v>
      </c>
      <c r="B18" s="73">
        <v>99</v>
      </c>
      <c r="C18" s="73">
        <v>99</v>
      </c>
      <c r="D18" s="73">
        <v>101</v>
      </c>
      <c r="E18" s="73">
        <v>96</v>
      </c>
      <c r="F18" s="73">
        <v>95</v>
      </c>
      <c r="G18" s="86"/>
      <c r="H18" s="86"/>
      <c r="I18" s="86"/>
      <c r="J18" s="87"/>
      <c r="K18" s="87"/>
      <c r="L18" s="87"/>
    </row>
    <row r="19" spans="1:12" s="78" customFormat="1" ht="27" customHeight="1">
      <c r="A19" s="70" t="s">
        <v>87</v>
      </c>
      <c r="B19" s="73">
        <v>20</v>
      </c>
      <c r="C19" s="73">
        <v>22</v>
      </c>
      <c r="D19" s="73">
        <v>26</v>
      </c>
      <c r="E19" s="73">
        <v>16</v>
      </c>
      <c r="F19" s="73">
        <v>22</v>
      </c>
      <c r="G19" s="86"/>
      <c r="H19" s="86"/>
      <c r="I19" s="86"/>
      <c r="J19" s="87"/>
      <c r="K19" s="87"/>
      <c r="L19" s="87"/>
    </row>
    <row r="20" spans="1:12" s="78" customFormat="1" ht="27" customHeight="1">
      <c r="A20" s="70" t="s">
        <v>90</v>
      </c>
      <c r="B20" s="73">
        <v>899</v>
      </c>
      <c r="C20" s="73">
        <v>947</v>
      </c>
      <c r="D20" s="73">
        <v>902</v>
      </c>
      <c r="E20" s="73">
        <v>921</v>
      </c>
      <c r="F20" s="73">
        <v>920</v>
      </c>
      <c r="G20" s="86"/>
      <c r="H20" s="86"/>
      <c r="I20" s="86"/>
      <c r="J20" s="87"/>
      <c r="K20" s="87"/>
      <c r="L20" s="87"/>
    </row>
    <row r="21" spans="1:12" s="78" customFormat="1" ht="27.75">
      <c r="A21" s="83" t="s">
        <v>127</v>
      </c>
      <c r="B21" s="135">
        <v>17857</v>
      </c>
      <c r="C21" s="135">
        <f>SUM(C22:C24)</f>
        <v>18266</v>
      </c>
      <c r="D21" s="135">
        <f>SUM(D22:D24)</f>
        <v>19696</v>
      </c>
      <c r="E21" s="135">
        <v>20099</v>
      </c>
      <c r="F21" s="74"/>
      <c r="G21" s="77"/>
    </row>
    <row r="22" spans="1:12" s="78" customFormat="1" ht="25.5">
      <c r="A22" s="6" t="s">
        <v>51</v>
      </c>
      <c r="B22" s="136">
        <v>14390</v>
      </c>
      <c r="C22" s="136">
        <v>14813</v>
      </c>
      <c r="D22" s="136">
        <v>15726</v>
      </c>
      <c r="E22" s="136">
        <v>16480</v>
      </c>
      <c r="F22" s="73"/>
      <c r="G22" s="77"/>
    </row>
    <row r="23" spans="1:12" s="78" customFormat="1" ht="16.5" customHeight="1">
      <c r="A23" s="6" t="s">
        <v>52</v>
      </c>
      <c r="B23" s="136">
        <v>2079</v>
      </c>
      <c r="C23" s="136">
        <v>2333</v>
      </c>
      <c r="D23" s="136">
        <v>2343</v>
      </c>
      <c r="E23" s="136">
        <v>2542</v>
      </c>
      <c r="F23" s="73"/>
      <c r="G23" s="77"/>
      <c r="H23" s="77"/>
      <c r="I23" s="77"/>
    </row>
    <row r="24" spans="1:12" s="78" customFormat="1" ht="25.5">
      <c r="A24" s="6" t="s">
        <v>53</v>
      </c>
      <c r="B24" s="136">
        <v>1388</v>
      </c>
      <c r="C24" s="136">
        <v>1120</v>
      </c>
      <c r="D24" s="136">
        <v>1627</v>
      </c>
      <c r="E24" s="136">
        <v>1076</v>
      </c>
      <c r="F24" s="73"/>
      <c r="G24" s="77"/>
      <c r="H24" s="77"/>
      <c r="I24" s="77"/>
    </row>
    <row r="25" spans="1:12" s="78" customFormat="1" ht="13.15">
      <c r="A25" s="88"/>
      <c r="B25" s="72"/>
      <c r="C25" s="72"/>
      <c r="G25" s="77"/>
      <c r="H25" s="77"/>
      <c r="I25" s="77"/>
    </row>
    <row r="26" spans="1:12" s="78" customFormat="1" ht="39.950000000000003" customHeight="1">
      <c r="A26" s="89"/>
      <c r="B26" s="144" t="s">
        <v>24</v>
      </c>
      <c r="C26" s="144"/>
      <c r="D26" s="144"/>
      <c r="E26" s="144"/>
      <c r="F26" s="144"/>
    </row>
    <row r="27" spans="1:12" s="78" customFormat="1" ht="13.15">
      <c r="A27" s="89"/>
      <c r="B27" s="75"/>
      <c r="C27" s="75"/>
      <c r="D27" s="75"/>
      <c r="E27" s="75"/>
      <c r="F27" s="75"/>
    </row>
    <row r="28" spans="1:12" s="78" customFormat="1" ht="13.15" hidden="1">
      <c r="A28" s="89"/>
      <c r="B28" s="75" t="s">
        <v>107</v>
      </c>
      <c r="C28" s="75" t="s">
        <v>108</v>
      </c>
      <c r="D28" s="75" t="s">
        <v>109</v>
      </c>
      <c r="E28" s="75" t="s">
        <v>110</v>
      </c>
      <c r="F28" s="75"/>
    </row>
    <row r="29" spans="1:12" s="78" customFormat="1" ht="16.5" customHeight="1">
      <c r="A29" s="6" t="s">
        <v>137</v>
      </c>
      <c r="B29" s="90">
        <v>26823</v>
      </c>
      <c r="C29" s="90">
        <v>28875</v>
      </c>
      <c r="D29" s="90">
        <v>30412</v>
      </c>
      <c r="E29" s="73"/>
      <c r="F29" s="90"/>
    </row>
    <row r="30" spans="1:12" s="78" customFormat="1" ht="27" customHeight="1">
      <c r="A30" s="70" t="s">
        <v>88</v>
      </c>
      <c r="B30" s="91">
        <f>B22/B29</f>
        <v>0.53647988666442981</v>
      </c>
      <c r="C30" s="91">
        <f t="shared" ref="C30:D30" si="0">C22/C29</f>
        <v>0.51300432900432902</v>
      </c>
      <c r="D30" s="91">
        <f t="shared" si="0"/>
        <v>0.5170985137445745</v>
      </c>
      <c r="E30" s="73"/>
      <c r="F30" s="73"/>
    </row>
    <row r="31" spans="1:12" s="78" customFormat="1">
      <c r="A31" s="92"/>
      <c r="B31" s="92"/>
      <c r="C31" s="92"/>
      <c r="D31" s="92"/>
      <c r="E31" s="92"/>
      <c r="F31" s="92"/>
    </row>
    <row r="32" spans="1:12" s="78" customFormat="1">
      <c r="A32" s="146" t="s">
        <v>14</v>
      </c>
      <c r="B32" s="146"/>
      <c r="C32" s="146"/>
      <c r="D32" s="146"/>
      <c r="E32" s="146"/>
      <c r="F32" s="146"/>
    </row>
    <row r="33" spans="1:6" s="78" customFormat="1" ht="16.5" customHeight="1">
      <c r="A33" s="145" t="s">
        <v>128</v>
      </c>
      <c r="B33" s="145"/>
      <c r="C33" s="145"/>
      <c r="D33" s="145"/>
      <c r="E33" s="145"/>
      <c r="F33" s="145"/>
    </row>
    <row r="34" spans="1:6" s="78" customFormat="1" ht="39" customHeight="1">
      <c r="A34" s="145" t="s">
        <v>129</v>
      </c>
      <c r="B34" s="145"/>
      <c r="C34" s="145"/>
      <c r="D34" s="145"/>
      <c r="E34" s="145"/>
      <c r="F34" s="145"/>
    </row>
    <row r="35" spans="1:6" s="78" customFormat="1" ht="56.25" customHeight="1">
      <c r="A35" s="145" t="s">
        <v>130</v>
      </c>
      <c r="B35" s="145"/>
      <c r="C35" s="145"/>
      <c r="D35" s="145"/>
      <c r="E35" s="145"/>
      <c r="F35" s="145"/>
    </row>
    <row r="36" spans="1:6" s="78" customFormat="1" ht="53.25" customHeight="1">
      <c r="A36" s="145" t="s">
        <v>142</v>
      </c>
      <c r="B36" s="145"/>
      <c r="C36" s="145"/>
      <c r="D36" s="145"/>
      <c r="E36" s="145"/>
      <c r="F36" s="145"/>
    </row>
  </sheetData>
  <mergeCells count="8">
    <mergeCell ref="B3:F3"/>
    <mergeCell ref="A36:F36"/>
    <mergeCell ref="A35:F35"/>
    <mergeCell ref="A33:F33"/>
    <mergeCell ref="B7:F7"/>
    <mergeCell ref="B26:F26"/>
    <mergeCell ref="A34:F34"/>
    <mergeCell ref="A32:F32"/>
  </mergeCells>
  <pageMargins left="0.35433070866141736" right="0.35433070866141736" top="0.74803149606299213" bottom="0.59055118110236227" header="0.23622047244094491" footer="0.31496062992125984"/>
  <pageSetup paperSize="9" fitToHeight="0" orientation="portrait" r:id="rId1"/>
  <headerFooter>
    <oddFooter>&amp;L&amp;10Australian Prudential Regulation Authority&amp;R&amp;"Trebuchet MS,Regular"&amp;10&amp;P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88"/>
  <sheetViews>
    <sheetView showGridLines="0" zoomScaleNormal="100" workbookViewId="0">
      <selection activeCell="B1" sqref="B1"/>
    </sheetView>
  </sheetViews>
  <sheetFormatPr defaultRowHeight="12.75"/>
  <cols>
    <col min="1" max="1" width="0.1328125" style="17" customWidth="1"/>
    <col min="2" max="2" width="19.3984375" style="17" customWidth="1"/>
    <col min="3" max="3" width="9.73046875" style="17" customWidth="1"/>
    <col min="4" max="4" width="13.3984375" style="17" customWidth="1"/>
    <col min="5" max="10" width="9.73046875" style="17" customWidth="1"/>
    <col min="11" max="16384" width="9.06640625" style="17"/>
  </cols>
  <sheetData>
    <row r="1" spans="2:10" ht="13.15">
      <c r="B1" s="35"/>
    </row>
    <row r="2" spans="2:10" ht="30" customHeight="1">
      <c r="B2" s="97" t="s">
        <v>73</v>
      </c>
      <c r="C2" s="97"/>
      <c r="D2" s="97"/>
      <c r="E2" s="97"/>
      <c r="F2" s="97"/>
      <c r="G2" s="97"/>
      <c r="H2" s="97"/>
      <c r="I2" s="97"/>
      <c r="J2" s="97"/>
    </row>
    <row r="3" spans="2:10">
      <c r="B3" s="148" t="str">
        <f>+"Six months ended "&amp;TEXT(PERIOD_END,"MMMM YYYY")</f>
        <v>Six months ended June 2024</v>
      </c>
      <c r="C3" s="149"/>
      <c r="D3" s="149"/>
      <c r="E3" s="149"/>
      <c r="F3" s="149"/>
      <c r="G3" s="149"/>
      <c r="H3" s="149"/>
      <c r="I3" s="149"/>
      <c r="J3" s="149"/>
    </row>
    <row r="4" spans="2:10">
      <c r="B4" s="148" t="s">
        <v>105</v>
      </c>
      <c r="C4" s="149"/>
      <c r="D4" s="149"/>
      <c r="E4" s="149"/>
      <c r="F4" s="149"/>
      <c r="G4" s="149"/>
      <c r="H4" s="149"/>
      <c r="I4" s="149"/>
      <c r="J4" s="149"/>
    </row>
    <row r="5" spans="2:10" ht="6" customHeight="1">
      <c r="B5" s="40"/>
      <c r="C5" s="41"/>
      <c r="D5" s="41"/>
      <c r="E5" s="41"/>
      <c r="F5" s="41"/>
      <c r="G5" s="41"/>
      <c r="H5" s="41"/>
      <c r="I5" s="41"/>
      <c r="J5" s="41"/>
    </row>
    <row r="6" spans="2:10" ht="75" customHeight="1">
      <c r="B6" s="42"/>
      <c r="C6" s="43" t="s">
        <v>1</v>
      </c>
      <c r="D6" s="43" t="s">
        <v>38</v>
      </c>
      <c r="E6" s="43" t="s">
        <v>33</v>
      </c>
      <c r="F6" s="43" t="s">
        <v>2</v>
      </c>
      <c r="G6" s="43" t="s">
        <v>39</v>
      </c>
      <c r="H6" s="43" t="s">
        <v>35</v>
      </c>
      <c r="I6" s="43" t="s">
        <v>49</v>
      </c>
      <c r="J6" s="43" t="s">
        <v>131</v>
      </c>
    </row>
    <row r="7" spans="2:10" ht="13.15">
      <c r="B7" s="36"/>
      <c r="C7" s="3"/>
      <c r="D7" s="37"/>
      <c r="E7" s="37"/>
      <c r="F7" s="37"/>
      <c r="G7" s="37"/>
      <c r="H7" s="37"/>
      <c r="I7" s="30"/>
    </row>
    <row r="8" spans="2:10" ht="13.15">
      <c r="B8" s="38" t="s">
        <v>58</v>
      </c>
      <c r="C8" s="3"/>
      <c r="D8" s="37"/>
      <c r="E8" s="37"/>
      <c r="F8" s="37"/>
      <c r="G8" s="37"/>
      <c r="H8" s="37"/>
      <c r="I8" s="30"/>
    </row>
    <row r="9" spans="2:10" ht="13.15">
      <c r="B9" s="38" t="s">
        <v>0</v>
      </c>
      <c r="C9" s="3"/>
      <c r="D9" s="37"/>
      <c r="E9" s="37"/>
      <c r="F9" s="37"/>
      <c r="G9" s="37"/>
      <c r="H9" s="37"/>
      <c r="I9" s="44"/>
    </row>
    <row r="10" spans="2:10" ht="13.15" hidden="1">
      <c r="B10" s="38"/>
      <c r="C10" s="3" t="s">
        <v>1</v>
      </c>
      <c r="D10" s="37" t="s">
        <v>112</v>
      </c>
      <c r="E10" s="37" t="s">
        <v>113</v>
      </c>
      <c r="F10" s="37" t="s">
        <v>2</v>
      </c>
      <c r="G10" s="37" t="s">
        <v>114</v>
      </c>
      <c r="H10" s="37" t="s">
        <v>115</v>
      </c>
      <c r="I10" s="44" t="s">
        <v>49</v>
      </c>
      <c r="J10" s="17" t="s">
        <v>116</v>
      </c>
    </row>
    <row r="11" spans="2:10" ht="13.15">
      <c r="B11" s="11" t="s">
        <v>104</v>
      </c>
      <c r="C11" s="45">
        <v>22</v>
      </c>
      <c r="D11" s="45" t="s">
        <v>141</v>
      </c>
      <c r="E11" s="45">
        <v>0</v>
      </c>
      <c r="F11" s="45">
        <v>552</v>
      </c>
      <c r="G11" s="45">
        <v>73</v>
      </c>
      <c r="H11" s="45" t="s">
        <v>141</v>
      </c>
      <c r="I11" s="46">
        <v>739</v>
      </c>
      <c r="J11" s="45">
        <v>65</v>
      </c>
    </row>
    <row r="12" spans="2:10" ht="13.15">
      <c r="B12" s="11" t="s">
        <v>40</v>
      </c>
      <c r="C12" s="45">
        <v>0</v>
      </c>
      <c r="D12" s="45">
        <v>4</v>
      </c>
      <c r="E12" s="45">
        <v>0</v>
      </c>
      <c r="F12" s="45" t="s">
        <v>141</v>
      </c>
      <c r="G12" s="45">
        <v>17</v>
      </c>
      <c r="H12" s="45" t="s">
        <v>141</v>
      </c>
      <c r="I12" s="46">
        <v>30</v>
      </c>
      <c r="J12" s="45">
        <v>3</v>
      </c>
    </row>
    <row r="13" spans="2:10" ht="13.15">
      <c r="B13" s="11" t="s">
        <v>103</v>
      </c>
      <c r="C13" s="45">
        <v>0</v>
      </c>
      <c r="D13" s="45" t="s">
        <v>141</v>
      </c>
      <c r="E13" s="45">
        <v>1</v>
      </c>
      <c r="F13" s="45" t="s">
        <v>141</v>
      </c>
      <c r="G13" s="45">
        <v>2</v>
      </c>
      <c r="H13" s="45">
        <v>5</v>
      </c>
      <c r="I13" s="46">
        <v>23</v>
      </c>
      <c r="J13" s="45">
        <v>2</v>
      </c>
    </row>
    <row r="14" spans="2:10" ht="13.15">
      <c r="B14" s="11" t="s">
        <v>102</v>
      </c>
      <c r="C14" s="45">
        <v>0</v>
      </c>
      <c r="D14" s="45">
        <v>4</v>
      </c>
      <c r="E14" s="45">
        <v>0</v>
      </c>
      <c r="F14" s="45" t="s">
        <v>141</v>
      </c>
      <c r="G14" s="45">
        <v>30</v>
      </c>
      <c r="H14" s="45" t="s">
        <v>141</v>
      </c>
      <c r="I14" s="46">
        <v>56</v>
      </c>
      <c r="J14" s="45">
        <v>5</v>
      </c>
    </row>
    <row r="15" spans="2:10" ht="13.15">
      <c r="B15" s="11" t="s">
        <v>101</v>
      </c>
      <c r="C15" s="45" t="s">
        <v>141</v>
      </c>
      <c r="D15" s="45" t="s">
        <v>141</v>
      </c>
      <c r="E15" s="45">
        <v>1</v>
      </c>
      <c r="F15" s="45">
        <v>34</v>
      </c>
      <c r="G15" s="45">
        <v>29</v>
      </c>
      <c r="H15" s="45">
        <v>2</v>
      </c>
      <c r="I15" s="46">
        <v>71</v>
      </c>
      <c r="J15" s="45">
        <v>6</v>
      </c>
    </row>
    <row r="16" spans="2:10" ht="15.75" customHeight="1">
      <c r="B16" s="11" t="s">
        <v>100</v>
      </c>
      <c r="C16" s="45" t="s">
        <v>141</v>
      </c>
      <c r="D16" s="45">
        <v>59</v>
      </c>
      <c r="E16" s="45">
        <v>0</v>
      </c>
      <c r="F16" s="45">
        <v>53</v>
      </c>
      <c r="G16" s="45">
        <v>83</v>
      </c>
      <c r="H16" s="45" t="s">
        <v>141</v>
      </c>
      <c r="I16" s="46">
        <v>209</v>
      </c>
      <c r="J16" s="45">
        <v>19</v>
      </c>
    </row>
    <row r="17" spans="2:10" s="47" customFormat="1" ht="13.15">
      <c r="B17" s="38" t="s">
        <v>49</v>
      </c>
      <c r="C17" s="46">
        <v>35</v>
      </c>
      <c r="D17" s="46">
        <v>92</v>
      </c>
      <c r="E17" s="46">
        <v>1</v>
      </c>
      <c r="F17" s="46">
        <v>683</v>
      </c>
      <c r="G17" s="46">
        <v>233</v>
      </c>
      <c r="H17" s="46">
        <v>83</v>
      </c>
      <c r="I17" s="46">
        <v>1129</v>
      </c>
      <c r="J17" s="46">
        <v>100</v>
      </c>
    </row>
    <row r="18" spans="2:10" s="47" customFormat="1" ht="13.15" hidden="1">
      <c r="B18" s="38"/>
      <c r="C18" s="46" t="s">
        <v>1</v>
      </c>
      <c r="D18" s="46" t="s">
        <v>112</v>
      </c>
      <c r="E18" s="46" t="s">
        <v>113</v>
      </c>
      <c r="F18" s="46" t="s">
        <v>2</v>
      </c>
      <c r="G18" s="46" t="s">
        <v>114</v>
      </c>
      <c r="H18" s="46" t="s">
        <v>115</v>
      </c>
      <c r="I18" s="46" t="s">
        <v>49</v>
      </c>
      <c r="J18" s="46"/>
    </row>
    <row r="19" spans="2:10" s="47" customFormat="1" ht="55.5" customHeight="1">
      <c r="B19" s="7" t="s">
        <v>54</v>
      </c>
      <c r="C19" s="45">
        <v>3</v>
      </c>
      <c r="D19" s="45">
        <v>8</v>
      </c>
      <c r="E19" s="45">
        <v>0</v>
      </c>
      <c r="F19" s="45">
        <v>61</v>
      </c>
      <c r="G19" s="45">
        <v>21</v>
      </c>
      <c r="H19" s="45">
        <v>7</v>
      </c>
      <c r="I19" s="46">
        <v>100</v>
      </c>
      <c r="J19" s="48"/>
    </row>
    <row r="20" spans="2:10">
      <c r="B20" s="39"/>
      <c r="C20" s="2"/>
      <c r="D20" s="2"/>
      <c r="E20" s="2"/>
      <c r="F20" s="2"/>
      <c r="G20" s="2"/>
      <c r="H20" s="2"/>
      <c r="I20" s="2"/>
      <c r="J20" s="41"/>
    </row>
    <row r="21" spans="2:10">
      <c r="B21" s="49" t="s">
        <v>4</v>
      </c>
      <c r="C21" s="3"/>
      <c r="D21" s="3"/>
      <c r="E21" s="3"/>
      <c r="F21" s="3"/>
      <c r="G21" s="3"/>
      <c r="H21" s="3"/>
      <c r="I21" s="3"/>
    </row>
    <row r="22" spans="2:10">
      <c r="B22" s="140" t="s">
        <v>132</v>
      </c>
      <c r="C22" s="147"/>
      <c r="D22" s="147"/>
      <c r="E22" s="147"/>
      <c r="F22" s="147"/>
      <c r="G22" s="147"/>
      <c r="H22" s="147"/>
      <c r="I22" s="147"/>
    </row>
    <row r="23" spans="2:10">
      <c r="B23" s="11"/>
    </row>
    <row r="24" spans="2:10">
      <c r="B24" s="11"/>
    </row>
    <row r="25" spans="2:10">
      <c r="B25" s="150"/>
      <c r="C25" s="150"/>
      <c r="D25" s="150"/>
      <c r="E25" s="150"/>
      <c r="F25" s="150"/>
      <c r="G25" s="150"/>
      <c r="H25" s="150"/>
      <c r="I25" s="150"/>
      <c r="J25" s="150"/>
    </row>
    <row r="26" spans="2:10">
      <c r="B26" s="140"/>
      <c r="C26" s="147"/>
      <c r="D26" s="147"/>
      <c r="E26" s="147"/>
      <c r="F26" s="147"/>
      <c r="G26" s="147"/>
      <c r="H26" s="147"/>
      <c r="I26" s="147"/>
    </row>
    <row r="27" spans="2:10" ht="13.15">
      <c r="C27" s="51"/>
    </row>
    <row r="28" spans="2:10">
      <c r="B28" s="3"/>
    </row>
    <row r="88" spans="8:8">
      <c r="H88" s="17" t="s">
        <v>5</v>
      </c>
    </row>
  </sheetData>
  <mergeCells count="5">
    <mergeCell ref="B26:I26"/>
    <mergeCell ref="B22:I22"/>
    <mergeCell ref="B4:J4"/>
    <mergeCell ref="B25:J25"/>
    <mergeCell ref="B3:J3"/>
  </mergeCells>
  <pageMargins left="0.31496062992125984"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1"/>
  <sheetViews>
    <sheetView showGridLines="0" zoomScaleNormal="100" workbookViewId="0"/>
  </sheetViews>
  <sheetFormatPr defaultRowHeight="12.75"/>
  <cols>
    <col min="1" max="1" width="22.86328125" style="17" customWidth="1"/>
    <col min="2" max="10" width="9.73046875" style="17" customWidth="1"/>
    <col min="11" max="11" width="9.86328125" style="17" bestFit="1" customWidth="1"/>
    <col min="12" max="16384" width="9.06640625" style="17"/>
  </cols>
  <sheetData>
    <row r="1" spans="1:10" ht="13.15">
      <c r="A1" s="35"/>
    </row>
    <row r="2" spans="1:10" ht="30" customHeight="1">
      <c r="A2" s="97" t="s">
        <v>74</v>
      </c>
      <c r="B2" s="97"/>
      <c r="C2" s="97"/>
      <c r="D2" s="97"/>
      <c r="E2" s="97"/>
      <c r="F2" s="97"/>
      <c r="G2" s="97"/>
      <c r="H2" s="97"/>
      <c r="I2" s="97"/>
    </row>
    <row r="3" spans="1:10" ht="15" customHeight="1">
      <c r="A3" s="148" t="str">
        <f>+"Six months ended "&amp;TEXT(PERIOD_END,"MMMM YYYY")</f>
        <v>Six months ended June 2024</v>
      </c>
      <c r="B3" s="148"/>
      <c r="C3" s="148"/>
      <c r="D3" s="148"/>
      <c r="E3" s="148"/>
      <c r="F3" s="148"/>
      <c r="G3" s="148"/>
      <c r="H3" s="148"/>
      <c r="I3" s="148"/>
    </row>
    <row r="4" spans="1:10" ht="6" customHeight="1">
      <c r="A4" s="40"/>
      <c r="B4" s="40"/>
      <c r="C4" s="40"/>
      <c r="D4" s="40"/>
      <c r="E4" s="40"/>
      <c r="F4" s="40"/>
      <c r="G4" s="40"/>
      <c r="H4" s="40"/>
      <c r="I4" s="40"/>
    </row>
    <row r="5" spans="1:10" ht="27" customHeight="1">
      <c r="A5" s="52"/>
      <c r="B5" s="155" t="s">
        <v>25</v>
      </c>
      <c r="C5" s="156"/>
      <c r="D5" s="156"/>
      <c r="E5" s="156"/>
      <c r="F5" s="156"/>
      <c r="G5" s="157" t="s">
        <v>134</v>
      </c>
      <c r="H5" s="158"/>
      <c r="I5" s="159"/>
      <c r="J5" s="3"/>
    </row>
    <row r="6" spans="1:10" ht="66" customHeight="1">
      <c r="A6" s="53"/>
      <c r="B6" s="43" t="s">
        <v>6</v>
      </c>
      <c r="C6" s="43" t="s">
        <v>7</v>
      </c>
      <c r="D6" s="43" t="s">
        <v>8</v>
      </c>
      <c r="E6" s="43" t="s">
        <v>9</v>
      </c>
      <c r="F6" s="43" t="s">
        <v>36</v>
      </c>
      <c r="G6" s="100" t="s">
        <v>70</v>
      </c>
      <c r="H6" s="43" t="s">
        <v>37</v>
      </c>
      <c r="I6" s="101" t="s">
        <v>57</v>
      </c>
      <c r="J6" s="3"/>
    </row>
    <row r="7" spans="1:10" ht="12" customHeight="1">
      <c r="A7" s="36"/>
      <c r="B7" s="37"/>
      <c r="C7" s="37"/>
      <c r="D7" s="37"/>
      <c r="E7" s="3"/>
      <c r="F7" s="37"/>
      <c r="G7" s="102"/>
      <c r="H7" s="3"/>
      <c r="I7" s="103"/>
      <c r="J7" s="3"/>
    </row>
    <row r="8" spans="1:10" ht="24" customHeight="1">
      <c r="A8" s="38" t="s">
        <v>58</v>
      </c>
      <c r="B8" s="37"/>
      <c r="C8" s="37"/>
      <c r="D8" s="37"/>
      <c r="E8" s="3"/>
      <c r="F8" s="37"/>
      <c r="G8" s="102"/>
      <c r="H8" s="3"/>
      <c r="I8" s="103"/>
      <c r="J8" s="3"/>
    </row>
    <row r="9" spans="1:10" ht="15" customHeight="1">
      <c r="A9" s="38" t="s">
        <v>0</v>
      </c>
      <c r="B9" s="37"/>
      <c r="C9" s="37"/>
      <c r="D9" s="37"/>
      <c r="E9" s="3"/>
      <c r="F9" s="82"/>
      <c r="G9" s="102"/>
      <c r="H9" s="3"/>
      <c r="I9" s="103"/>
      <c r="J9" s="3"/>
    </row>
    <row r="10" spans="1:10" ht="15" hidden="1" customHeight="1">
      <c r="A10" s="38"/>
      <c r="B10" s="37" t="s">
        <v>6</v>
      </c>
      <c r="C10" s="37" t="s">
        <v>7</v>
      </c>
      <c r="D10" s="37" t="s">
        <v>8</v>
      </c>
      <c r="E10" s="3" t="s">
        <v>9</v>
      </c>
      <c r="F10" s="82" t="s">
        <v>49</v>
      </c>
      <c r="G10" s="102" t="s">
        <v>117</v>
      </c>
      <c r="H10" s="3" t="s">
        <v>118</v>
      </c>
      <c r="I10" s="103" t="s">
        <v>119</v>
      </c>
      <c r="J10" s="3"/>
    </row>
    <row r="11" spans="1:10" ht="15" customHeight="1">
      <c r="A11" s="11" t="s">
        <v>26</v>
      </c>
      <c r="B11" s="45" t="s">
        <v>141</v>
      </c>
      <c r="C11" s="45" t="s">
        <v>141</v>
      </c>
      <c r="D11" s="45">
        <v>13</v>
      </c>
      <c r="E11" s="45">
        <v>166</v>
      </c>
      <c r="F11" s="93">
        <v>739</v>
      </c>
      <c r="G11" s="104">
        <v>724</v>
      </c>
      <c r="H11" s="45">
        <v>556</v>
      </c>
      <c r="I11" s="105">
        <v>1303</v>
      </c>
      <c r="J11" s="3"/>
    </row>
    <row r="12" spans="1:10" ht="15" customHeight="1">
      <c r="A12" s="11" t="s">
        <v>27</v>
      </c>
      <c r="B12" s="45" t="s">
        <v>141</v>
      </c>
      <c r="C12" s="45" t="s">
        <v>141</v>
      </c>
      <c r="D12" s="45">
        <v>4</v>
      </c>
      <c r="E12" s="45">
        <v>10</v>
      </c>
      <c r="F12" s="93">
        <v>30</v>
      </c>
      <c r="G12" s="104">
        <v>20</v>
      </c>
      <c r="H12" s="45">
        <v>524</v>
      </c>
      <c r="I12" s="105">
        <v>38</v>
      </c>
      <c r="J12" s="3"/>
    </row>
    <row r="13" spans="1:10" ht="15" customHeight="1">
      <c r="A13" s="11" t="s">
        <v>30</v>
      </c>
      <c r="B13" s="45" t="s">
        <v>141</v>
      </c>
      <c r="C13" s="45">
        <v>1</v>
      </c>
      <c r="D13" s="45">
        <v>0</v>
      </c>
      <c r="E13" s="45" t="s">
        <v>141</v>
      </c>
      <c r="F13" s="93">
        <v>23</v>
      </c>
      <c r="G13" s="104">
        <v>22</v>
      </c>
      <c r="H13" s="45">
        <v>56</v>
      </c>
      <c r="I13" s="105">
        <v>391.3</v>
      </c>
      <c r="J13" s="3"/>
    </row>
    <row r="14" spans="1:10" ht="15" customHeight="1">
      <c r="A14" s="11" t="s">
        <v>28</v>
      </c>
      <c r="B14" s="45" t="s">
        <v>141</v>
      </c>
      <c r="C14" s="45">
        <v>5</v>
      </c>
      <c r="D14" s="45">
        <v>3</v>
      </c>
      <c r="E14" s="45" t="s">
        <v>141</v>
      </c>
      <c r="F14" s="93">
        <v>56</v>
      </c>
      <c r="G14" s="104">
        <v>55</v>
      </c>
      <c r="H14" s="45">
        <v>644</v>
      </c>
      <c r="I14" s="105">
        <v>85.3</v>
      </c>
      <c r="J14" s="3"/>
    </row>
    <row r="15" spans="1:10" ht="15" customHeight="1">
      <c r="A15" s="11" t="s">
        <v>29</v>
      </c>
      <c r="B15" s="45">
        <v>40</v>
      </c>
      <c r="C15" s="45">
        <v>2</v>
      </c>
      <c r="D15" s="45">
        <v>1</v>
      </c>
      <c r="E15" s="45">
        <v>28</v>
      </c>
      <c r="F15" s="93">
        <v>71</v>
      </c>
      <c r="G15" s="104">
        <v>68</v>
      </c>
      <c r="H15" s="45">
        <v>374</v>
      </c>
      <c r="I15" s="105">
        <v>182.6</v>
      </c>
      <c r="J15" s="3"/>
    </row>
    <row r="16" spans="1:10" ht="15" customHeight="1">
      <c r="A16" s="11" t="s">
        <v>34</v>
      </c>
      <c r="B16" s="45">
        <v>71</v>
      </c>
      <c r="C16" s="45">
        <v>10</v>
      </c>
      <c r="D16" s="45">
        <v>33</v>
      </c>
      <c r="E16" s="45">
        <v>96</v>
      </c>
      <c r="F16" s="93">
        <v>209</v>
      </c>
      <c r="G16" s="104">
        <v>202</v>
      </c>
      <c r="H16" s="45">
        <v>3021</v>
      </c>
      <c r="I16" s="105">
        <v>67</v>
      </c>
      <c r="J16" s="3"/>
    </row>
    <row r="17" spans="1:11" s="47" customFormat="1" ht="21" customHeight="1">
      <c r="A17" s="38" t="s">
        <v>31</v>
      </c>
      <c r="B17" s="46">
        <v>715</v>
      </c>
      <c r="C17" s="46">
        <v>37</v>
      </c>
      <c r="D17" s="46">
        <v>53</v>
      </c>
      <c r="E17" s="46">
        <v>324</v>
      </c>
      <c r="F17" s="93">
        <v>1129</v>
      </c>
      <c r="G17" s="106">
        <v>1092</v>
      </c>
      <c r="H17" s="46">
        <v>5175</v>
      </c>
      <c r="I17" s="107">
        <v>211</v>
      </c>
      <c r="J17" s="54"/>
      <c r="K17" s="55"/>
    </row>
    <row r="18" spans="1:11" ht="15" customHeight="1">
      <c r="A18" s="49"/>
      <c r="B18" s="45"/>
      <c r="C18" s="46"/>
      <c r="D18" s="46"/>
      <c r="E18" s="45"/>
      <c r="F18" s="46"/>
      <c r="G18" s="106"/>
      <c r="H18" s="46"/>
      <c r="I18" s="111"/>
      <c r="J18" s="3"/>
    </row>
    <row r="19" spans="1:11" ht="21" customHeight="1">
      <c r="A19" s="112" t="s">
        <v>133</v>
      </c>
      <c r="B19" s="113"/>
      <c r="C19" s="114"/>
      <c r="D19" s="114"/>
      <c r="E19" s="114"/>
      <c r="F19" s="114"/>
      <c r="G19" s="114"/>
      <c r="H19" s="114"/>
      <c r="I19" s="115"/>
      <c r="J19" s="3"/>
    </row>
    <row r="20" spans="1:11" ht="21" hidden="1" customHeight="1">
      <c r="A20" s="116"/>
      <c r="B20" s="45" t="s">
        <v>6</v>
      </c>
      <c r="C20" s="46" t="s">
        <v>7</v>
      </c>
      <c r="D20" s="46" t="s">
        <v>8</v>
      </c>
      <c r="E20" s="46" t="s">
        <v>9</v>
      </c>
      <c r="F20" s="46" t="s">
        <v>49</v>
      </c>
      <c r="G20" s="46"/>
      <c r="H20" s="46"/>
      <c r="I20" s="111"/>
      <c r="J20" s="3"/>
    </row>
    <row r="21" spans="1:11" ht="15" customHeight="1">
      <c r="A21" s="117" t="s">
        <v>41</v>
      </c>
      <c r="B21" s="45">
        <v>700</v>
      </c>
      <c r="C21" s="45">
        <v>36</v>
      </c>
      <c r="D21" s="45">
        <v>50</v>
      </c>
      <c r="E21" s="45">
        <v>305</v>
      </c>
      <c r="F21" s="46">
        <v>1092</v>
      </c>
      <c r="G21" s="46"/>
      <c r="H21" s="46"/>
      <c r="I21" s="111"/>
      <c r="J21" s="3"/>
    </row>
    <row r="22" spans="1:11" ht="15" customHeight="1">
      <c r="A22" s="118" t="s">
        <v>32</v>
      </c>
      <c r="B22" s="45">
        <v>815</v>
      </c>
      <c r="C22" s="45">
        <v>2916</v>
      </c>
      <c r="D22" s="45">
        <v>334</v>
      </c>
      <c r="E22" s="45">
        <v>1110</v>
      </c>
      <c r="F22" s="46">
        <v>5175</v>
      </c>
      <c r="G22" s="46"/>
      <c r="H22" s="46"/>
      <c r="I22" s="119"/>
      <c r="J22" s="3"/>
    </row>
    <row r="23" spans="1:11" ht="15" customHeight="1">
      <c r="A23" s="118" t="s">
        <v>55</v>
      </c>
      <c r="B23" s="98">
        <v>859.4</v>
      </c>
      <c r="C23" s="98">
        <v>12.3</v>
      </c>
      <c r="D23" s="98">
        <v>150.69999999999999</v>
      </c>
      <c r="E23" s="98">
        <v>274.89999999999998</v>
      </c>
      <c r="F23" s="99">
        <v>211</v>
      </c>
      <c r="G23" s="120"/>
      <c r="H23" s="120"/>
      <c r="I23" s="121"/>
      <c r="J23" s="56"/>
    </row>
    <row r="24" spans="1:11" ht="15" customHeight="1">
      <c r="A24" s="122"/>
      <c r="B24" s="2"/>
      <c r="C24" s="2"/>
      <c r="D24" s="2"/>
      <c r="E24" s="2"/>
      <c r="F24" s="2"/>
      <c r="G24" s="2"/>
      <c r="H24" s="2"/>
      <c r="I24" s="123"/>
      <c r="J24" s="3"/>
    </row>
    <row r="25" spans="1:11" ht="14.1" customHeight="1">
      <c r="A25" s="49" t="s">
        <v>4</v>
      </c>
      <c r="B25" s="3"/>
      <c r="C25" s="3"/>
      <c r="D25" s="3"/>
      <c r="E25" s="3"/>
      <c r="F25" s="3"/>
      <c r="G25" s="3"/>
      <c r="H25" s="3"/>
      <c r="I25" s="3"/>
      <c r="J25" s="3"/>
    </row>
    <row r="26" spans="1:11" ht="39.75" customHeight="1">
      <c r="A26" s="153" t="s">
        <v>135</v>
      </c>
      <c r="B26" s="154"/>
      <c r="C26" s="153"/>
      <c r="D26" s="153"/>
      <c r="E26" s="153"/>
      <c r="F26" s="153"/>
      <c r="G26" s="153"/>
      <c r="H26" s="153"/>
      <c r="I26" s="153"/>
      <c r="J26" s="3"/>
    </row>
    <row r="27" spans="1:11" ht="14.1" customHeight="1">
      <c r="A27" s="151"/>
      <c r="B27" s="152"/>
      <c r="C27" s="152"/>
      <c r="D27" s="152"/>
      <c r="E27" s="152"/>
      <c r="F27" s="152"/>
      <c r="G27" s="152"/>
      <c r="H27" s="152"/>
      <c r="I27" s="152"/>
      <c r="J27" s="3"/>
    </row>
    <row r="31" spans="1:11">
      <c r="A31" s="3"/>
    </row>
  </sheetData>
  <mergeCells count="5">
    <mergeCell ref="A27:I27"/>
    <mergeCell ref="A26:I26"/>
    <mergeCell ref="A3:I3"/>
    <mergeCell ref="B5:F5"/>
    <mergeCell ref="G5:I5"/>
  </mergeCells>
  <pageMargins left="0.15748031496062992"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2"/>
  <sheetViews>
    <sheetView showGridLines="0" zoomScaleNormal="100" workbookViewId="0"/>
  </sheetViews>
  <sheetFormatPr defaultColWidth="9.1328125" defaultRowHeight="12.75"/>
  <cols>
    <col min="1" max="1" width="45.265625" style="17" customWidth="1"/>
    <col min="2" max="4" width="9.73046875" style="17" customWidth="1"/>
    <col min="5" max="5" width="14.9296875" style="17" customWidth="1"/>
    <col min="6" max="7" width="9.1328125" style="17"/>
    <col min="8" max="8" width="11.1328125" style="17" bestFit="1" customWidth="1"/>
    <col min="9" max="9" width="9.73046875" style="17" customWidth="1"/>
    <col min="10" max="16384" width="9.1328125" style="17"/>
  </cols>
  <sheetData>
    <row r="1" spans="1:13" ht="13.15">
      <c r="A1" s="35"/>
    </row>
    <row r="2" spans="1:13" ht="30" customHeight="1">
      <c r="A2" s="124" t="s">
        <v>75</v>
      </c>
      <c r="B2" s="125"/>
      <c r="C2" s="125"/>
      <c r="D2" s="125"/>
      <c r="E2" s="125"/>
    </row>
    <row r="3" spans="1:13">
      <c r="A3" s="160" t="str">
        <f>+"Six months ended "&amp;TEXT(PERIOD_END,"MMMM YYYY")</f>
        <v>Six months ended June 2024</v>
      </c>
      <c r="B3" s="160"/>
      <c r="C3" s="160"/>
      <c r="D3" s="160"/>
      <c r="E3" s="160"/>
    </row>
    <row r="4" spans="1:13" ht="6" customHeight="1">
      <c r="A4" s="61"/>
      <c r="B4" s="61"/>
      <c r="C4" s="61"/>
      <c r="D4" s="61"/>
      <c r="E4" s="61"/>
    </row>
    <row r="5" spans="1:13" ht="28.5" customHeight="1">
      <c r="A5" s="52"/>
      <c r="B5" s="62"/>
      <c r="C5" s="161" t="s">
        <v>134</v>
      </c>
      <c r="D5" s="158"/>
      <c r="E5" s="158"/>
      <c r="F5" s="3"/>
    </row>
    <row r="6" spans="1:13" ht="60" customHeight="1">
      <c r="A6" s="53"/>
      <c r="B6" s="43" t="s">
        <v>59</v>
      </c>
      <c r="C6" s="43" t="s">
        <v>70</v>
      </c>
      <c r="D6" s="43" t="s">
        <v>32</v>
      </c>
      <c r="E6" s="43" t="s">
        <v>57</v>
      </c>
      <c r="F6" s="3"/>
    </row>
    <row r="7" spans="1:13" ht="12" customHeight="1">
      <c r="A7" s="36"/>
      <c r="B7" s="37"/>
      <c r="C7" s="3"/>
      <c r="D7" s="3"/>
      <c r="E7" s="3"/>
      <c r="F7" s="3"/>
    </row>
    <row r="8" spans="1:13" ht="24" customHeight="1">
      <c r="A8" s="38" t="s">
        <v>58</v>
      </c>
      <c r="B8" s="37"/>
      <c r="C8" s="3"/>
      <c r="D8" s="3"/>
      <c r="E8" s="3"/>
      <c r="F8" s="3"/>
    </row>
    <row r="9" spans="1:13" ht="15" customHeight="1">
      <c r="A9" s="38" t="s">
        <v>12</v>
      </c>
      <c r="B9" s="37"/>
      <c r="C9" s="3"/>
      <c r="D9" s="3"/>
      <c r="E9" s="3"/>
      <c r="F9" s="3"/>
      <c r="G9" s="63"/>
      <c r="H9" s="63"/>
    </row>
    <row r="10" spans="1:13" ht="15" hidden="1" customHeight="1">
      <c r="A10" s="38"/>
      <c r="B10" s="37" t="s">
        <v>117</v>
      </c>
      <c r="C10" s="3" t="s">
        <v>117</v>
      </c>
      <c r="D10" s="3" t="s">
        <v>118</v>
      </c>
      <c r="E10" s="3" t="s">
        <v>119</v>
      </c>
      <c r="F10" s="3"/>
      <c r="G10" s="63"/>
      <c r="H10" s="63"/>
    </row>
    <row r="11" spans="1:13" ht="15" customHeight="1">
      <c r="A11" s="11" t="s">
        <v>42</v>
      </c>
      <c r="B11" s="45">
        <v>0</v>
      </c>
      <c r="C11" s="131">
        <v>0</v>
      </c>
      <c r="D11" s="45">
        <v>0</v>
      </c>
      <c r="E11" s="98">
        <v>0</v>
      </c>
      <c r="F11" s="3"/>
      <c r="G11" s="63"/>
      <c r="H11" s="63"/>
    </row>
    <row r="12" spans="1:13" ht="15" customHeight="1">
      <c r="A12" s="11" t="s">
        <v>43</v>
      </c>
      <c r="B12" s="45">
        <v>1</v>
      </c>
      <c r="C12" s="131">
        <v>1</v>
      </c>
      <c r="D12" s="45">
        <v>9</v>
      </c>
      <c r="E12" s="98">
        <v>72.5</v>
      </c>
      <c r="F12" s="3"/>
      <c r="G12" s="63"/>
      <c r="H12" s="63"/>
    </row>
    <row r="13" spans="1:13" ht="15" customHeight="1">
      <c r="A13" s="11" t="s">
        <v>68</v>
      </c>
      <c r="B13" s="45">
        <v>0</v>
      </c>
      <c r="C13" s="131">
        <v>0</v>
      </c>
      <c r="D13" s="45">
        <v>0</v>
      </c>
      <c r="E13" s="98">
        <v>0</v>
      </c>
      <c r="F13" s="3"/>
      <c r="G13" s="63"/>
      <c r="H13" s="63"/>
    </row>
    <row r="14" spans="1:13" ht="15" customHeight="1">
      <c r="A14" s="11" t="s">
        <v>44</v>
      </c>
      <c r="B14" s="45">
        <v>9</v>
      </c>
      <c r="C14" s="45" t="s">
        <v>141</v>
      </c>
      <c r="D14" s="45">
        <v>13</v>
      </c>
      <c r="E14" s="45" t="s">
        <v>141</v>
      </c>
      <c r="F14" s="3"/>
      <c r="G14" s="64"/>
      <c r="H14" s="64"/>
    </row>
    <row r="15" spans="1:13" ht="15" customHeight="1">
      <c r="A15" s="11" t="s">
        <v>45</v>
      </c>
      <c r="B15" s="45">
        <v>0</v>
      </c>
      <c r="C15" s="131">
        <v>0</v>
      </c>
      <c r="D15" s="45">
        <v>2</v>
      </c>
      <c r="E15" s="98">
        <v>7.8</v>
      </c>
      <c r="F15" s="3"/>
      <c r="G15" s="63"/>
    </row>
    <row r="16" spans="1:13" ht="15" customHeight="1">
      <c r="A16" s="11" t="s">
        <v>46</v>
      </c>
      <c r="B16" s="45">
        <v>0</v>
      </c>
      <c r="C16" s="131">
        <v>0</v>
      </c>
      <c r="D16" s="45">
        <v>0</v>
      </c>
      <c r="E16" s="98">
        <v>0</v>
      </c>
      <c r="F16" s="3"/>
      <c r="M16" s="65"/>
    </row>
    <row r="17" spans="1:11" ht="15" customHeight="1">
      <c r="A17" s="11" t="s">
        <v>47</v>
      </c>
      <c r="B17" s="45">
        <v>2</v>
      </c>
      <c r="C17" s="45" t="s">
        <v>141</v>
      </c>
      <c r="D17" s="45">
        <v>18</v>
      </c>
      <c r="E17" s="45" t="s">
        <v>141</v>
      </c>
      <c r="F17" s="3"/>
    </row>
    <row r="18" spans="1:11" ht="15" customHeight="1">
      <c r="A18" s="11" t="s">
        <v>50</v>
      </c>
      <c r="B18" s="45">
        <v>16</v>
      </c>
      <c r="C18" s="131">
        <v>10</v>
      </c>
      <c r="D18" s="45">
        <v>595</v>
      </c>
      <c r="E18" s="98">
        <v>17.2</v>
      </c>
      <c r="F18" s="3"/>
      <c r="H18" s="66"/>
    </row>
    <row r="19" spans="1:11" ht="15" customHeight="1">
      <c r="A19" s="11" t="s">
        <v>48</v>
      </c>
      <c r="B19" s="45">
        <v>9</v>
      </c>
      <c r="C19" s="131">
        <v>9</v>
      </c>
      <c r="D19" s="45">
        <v>2279</v>
      </c>
      <c r="E19" s="98">
        <v>4.0999999999999996</v>
      </c>
      <c r="F19" s="3"/>
    </row>
    <row r="20" spans="1:11" ht="21" customHeight="1">
      <c r="A20" s="38" t="s">
        <v>49</v>
      </c>
      <c r="B20" s="46">
        <v>37</v>
      </c>
      <c r="C20" s="132">
        <v>36</v>
      </c>
      <c r="D20" s="46">
        <v>2916</v>
      </c>
      <c r="E20" s="99">
        <v>12.3</v>
      </c>
      <c r="F20" s="67"/>
    </row>
    <row r="21" spans="1:11" ht="13.5" customHeight="1">
      <c r="A21" s="39"/>
      <c r="B21" s="58"/>
      <c r="C21" s="58"/>
      <c r="D21" s="58"/>
      <c r="E21" s="58"/>
      <c r="F21" s="3"/>
      <c r="H21" s="66"/>
    </row>
    <row r="22" spans="1:11" ht="13.5" customHeight="1">
      <c r="A22" s="49" t="s">
        <v>4</v>
      </c>
      <c r="B22" s="3"/>
      <c r="C22" s="3"/>
      <c r="D22" s="3"/>
      <c r="E22" s="3"/>
      <c r="F22" s="3"/>
      <c r="G22" s="3"/>
      <c r="H22" s="3"/>
      <c r="I22" s="3"/>
    </row>
    <row r="23" spans="1:11" ht="44.25" customHeight="1">
      <c r="A23" s="153" t="s">
        <v>135</v>
      </c>
      <c r="B23" s="162"/>
      <c r="C23" s="162"/>
      <c r="D23" s="162"/>
      <c r="E23" s="162"/>
      <c r="F23" s="57"/>
      <c r="G23" s="57"/>
      <c r="H23" s="57"/>
      <c r="I23" s="57"/>
      <c r="J23" s="50"/>
      <c r="K23" s="50"/>
    </row>
    <row r="24" spans="1:11" ht="27.75" customHeight="1">
      <c r="A24" s="20"/>
      <c r="B24" s="51"/>
      <c r="C24" s="20"/>
      <c r="D24" s="20"/>
      <c r="E24" s="20"/>
      <c r="F24" s="20"/>
      <c r="G24" s="20"/>
      <c r="H24" s="20"/>
      <c r="I24" s="20"/>
      <c r="J24" s="20"/>
      <c r="K24" s="20"/>
    </row>
    <row r="25" spans="1:11">
      <c r="A25" s="11"/>
      <c r="B25" s="3"/>
      <c r="C25" s="3"/>
      <c r="D25" s="3"/>
      <c r="E25" s="3"/>
      <c r="F25" s="3"/>
    </row>
    <row r="26" spans="1:11">
      <c r="A26" s="11"/>
      <c r="F26" s="3"/>
    </row>
    <row r="27" spans="1:11">
      <c r="A27" s="11"/>
    </row>
    <row r="28" spans="1:11">
      <c r="A28" s="11"/>
    </row>
    <row r="29" spans="1:11">
      <c r="A29" s="11"/>
    </row>
    <row r="30" spans="1:11">
      <c r="A30" s="11"/>
    </row>
    <row r="31" spans="1:11">
      <c r="A31" s="11"/>
    </row>
    <row r="32" spans="1:11">
      <c r="A32" s="11"/>
    </row>
  </sheetData>
  <mergeCells count="3">
    <mergeCell ref="A3:E3"/>
    <mergeCell ref="C5:E5"/>
    <mergeCell ref="A23:E23"/>
  </mergeCells>
  <pageMargins left="0.70866141732283472" right="0.7086614173228347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2"/>
  <sheetViews>
    <sheetView showGridLines="0" zoomScaleNormal="100" workbookViewId="0"/>
  </sheetViews>
  <sheetFormatPr defaultRowHeight="13.5"/>
  <cols>
    <col min="1" max="1" width="22.86328125" style="10" customWidth="1"/>
    <col min="2" max="2" width="11" style="10" customWidth="1"/>
    <col min="3" max="9" width="9.73046875" style="10" customWidth="1"/>
    <col min="10" max="14" width="9.06640625" style="10"/>
    <col min="15" max="15" width="10" style="10" bestFit="1" customWidth="1"/>
    <col min="16" max="16384" width="9.06640625" style="10"/>
  </cols>
  <sheetData>
    <row r="1" spans="1:9" ht="15">
      <c r="A1" s="34"/>
    </row>
    <row r="2" spans="1:9" ht="49.5" customHeight="1">
      <c r="A2" s="163" t="s">
        <v>76</v>
      </c>
      <c r="B2" s="163"/>
      <c r="C2" s="163"/>
      <c r="D2" s="163"/>
      <c r="E2" s="163"/>
      <c r="F2" s="163"/>
      <c r="G2" s="163"/>
      <c r="H2" s="163"/>
    </row>
    <row r="3" spans="1:9" s="17" customFormat="1" ht="12.75">
      <c r="A3" s="160" t="str">
        <f>+"Six months ended "&amp;TEXT(PERIOD_END,"MMMM YYYY")</f>
        <v>Six months ended June 2024</v>
      </c>
      <c r="B3" s="166"/>
      <c r="C3" s="166"/>
      <c r="D3" s="166"/>
      <c r="E3" s="166"/>
      <c r="F3" s="166"/>
      <c r="G3" s="166"/>
      <c r="H3" s="166"/>
    </row>
    <row r="4" spans="1:9" s="17" customFormat="1" ht="6" customHeight="1">
      <c r="A4" s="60"/>
      <c r="B4" s="3"/>
      <c r="C4" s="3"/>
      <c r="D4" s="3"/>
      <c r="E4" s="3"/>
      <c r="F4" s="3"/>
      <c r="G4" s="3"/>
      <c r="H4" s="3"/>
    </row>
    <row r="5" spans="1:9" s="17" customFormat="1" ht="13.15">
      <c r="A5" s="52"/>
      <c r="B5" s="161" t="s">
        <v>67</v>
      </c>
      <c r="C5" s="161"/>
      <c r="D5" s="161"/>
      <c r="E5" s="161"/>
      <c r="F5" s="157" t="s">
        <v>134</v>
      </c>
      <c r="G5" s="158"/>
      <c r="H5" s="159"/>
      <c r="I5" s="3"/>
    </row>
    <row r="6" spans="1:9" s="17" customFormat="1" ht="60" customHeight="1">
      <c r="A6" s="53"/>
      <c r="B6" s="43" t="s">
        <v>10</v>
      </c>
      <c r="C6" s="43" t="s">
        <v>11</v>
      </c>
      <c r="D6" s="43" t="s">
        <v>3</v>
      </c>
      <c r="E6" s="43" t="s">
        <v>36</v>
      </c>
      <c r="F6" s="100" t="s">
        <v>70</v>
      </c>
      <c r="G6" s="43" t="s">
        <v>32</v>
      </c>
      <c r="H6" s="101" t="s">
        <v>57</v>
      </c>
      <c r="I6" s="3"/>
    </row>
    <row r="7" spans="1:9" s="17" customFormat="1" ht="13.15">
      <c r="A7" s="36"/>
      <c r="B7" s="37"/>
      <c r="C7" s="37"/>
      <c r="D7" s="37"/>
      <c r="E7" s="37"/>
      <c r="F7" s="102"/>
      <c r="G7" s="3"/>
      <c r="H7" s="103"/>
      <c r="I7" s="3"/>
    </row>
    <row r="8" spans="1:9" s="17" customFormat="1" ht="13.15">
      <c r="A8" s="38" t="s">
        <v>58</v>
      </c>
      <c r="B8" s="37"/>
      <c r="C8" s="37"/>
      <c r="D8" s="37"/>
      <c r="E8" s="37"/>
      <c r="F8" s="102"/>
      <c r="G8" s="3"/>
      <c r="H8" s="103"/>
      <c r="I8" s="3"/>
    </row>
    <row r="9" spans="1:9" s="17" customFormat="1" ht="13.15">
      <c r="A9" s="38" t="s">
        <v>0</v>
      </c>
      <c r="B9" s="37"/>
      <c r="C9" s="37"/>
      <c r="D9" s="37"/>
      <c r="E9" s="37"/>
      <c r="F9" s="102"/>
      <c r="G9" s="3"/>
      <c r="H9" s="103"/>
      <c r="I9" s="3"/>
    </row>
    <row r="10" spans="1:9" s="17" customFormat="1" ht="13.15" hidden="1">
      <c r="A10" s="38"/>
      <c r="B10" s="37" t="s">
        <v>10</v>
      </c>
      <c r="C10" s="37" t="s">
        <v>11</v>
      </c>
      <c r="D10" s="37" t="s">
        <v>3</v>
      </c>
      <c r="E10" s="37" t="s">
        <v>49</v>
      </c>
      <c r="F10" s="102" t="s">
        <v>117</v>
      </c>
      <c r="G10" s="3" t="s">
        <v>118</v>
      </c>
      <c r="H10" s="103" t="s">
        <v>119</v>
      </c>
      <c r="I10" s="3"/>
    </row>
    <row r="11" spans="1:9" s="17" customFormat="1" ht="13.15">
      <c r="A11" s="11" t="s">
        <v>26</v>
      </c>
      <c r="B11" s="45">
        <v>93</v>
      </c>
      <c r="C11" s="45" t="s">
        <v>141</v>
      </c>
      <c r="D11" s="45" t="s">
        <v>141</v>
      </c>
      <c r="E11" s="46">
        <v>166</v>
      </c>
      <c r="F11" s="104">
        <v>157</v>
      </c>
      <c r="G11" s="45">
        <v>276</v>
      </c>
      <c r="H11" s="105">
        <v>567.79999999999995</v>
      </c>
      <c r="I11" s="3"/>
    </row>
    <row r="12" spans="1:9" s="17" customFormat="1" ht="13.15">
      <c r="A12" s="11" t="s">
        <v>27</v>
      </c>
      <c r="B12" s="45" t="s">
        <v>141</v>
      </c>
      <c r="C12" s="45">
        <v>1</v>
      </c>
      <c r="D12" s="45" t="s">
        <v>141</v>
      </c>
      <c r="E12" s="46">
        <v>10</v>
      </c>
      <c r="F12" s="104" t="s">
        <v>141</v>
      </c>
      <c r="G12" s="45">
        <v>196</v>
      </c>
      <c r="H12" s="119" t="s">
        <v>141</v>
      </c>
      <c r="I12" s="3"/>
    </row>
    <row r="13" spans="1:9" s="17" customFormat="1" ht="13.15">
      <c r="A13" s="11" t="s">
        <v>30</v>
      </c>
      <c r="B13" s="45" t="s">
        <v>141</v>
      </c>
      <c r="C13" s="45">
        <v>1</v>
      </c>
      <c r="D13" s="45">
        <v>2</v>
      </c>
      <c r="E13" s="46" t="s">
        <v>141</v>
      </c>
      <c r="F13" s="104" t="s">
        <v>141</v>
      </c>
      <c r="G13" s="45">
        <v>33</v>
      </c>
      <c r="H13" s="119" t="s">
        <v>141</v>
      </c>
      <c r="I13" s="3"/>
    </row>
    <row r="14" spans="1:9" s="17" customFormat="1" ht="13.15">
      <c r="A14" s="11" t="s">
        <v>28</v>
      </c>
      <c r="B14" s="45" t="s">
        <v>141</v>
      </c>
      <c r="C14" s="45">
        <v>10</v>
      </c>
      <c r="D14" s="45">
        <v>4</v>
      </c>
      <c r="E14" s="46" t="s">
        <v>141</v>
      </c>
      <c r="F14" s="104">
        <v>20</v>
      </c>
      <c r="G14" s="45">
        <v>179</v>
      </c>
      <c r="H14" s="105">
        <v>113.4</v>
      </c>
      <c r="I14" s="3"/>
    </row>
    <row r="15" spans="1:9" s="17" customFormat="1" ht="15" customHeight="1">
      <c r="A15" s="11" t="s">
        <v>29</v>
      </c>
      <c r="B15" s="45">
        <v>20</v>
      </c>
      <c r="C15" s="45">
        <v>2</v>
      </c>
      <c r="D15" s="45">
        <v>5</v>
      </c>
      <c r="E15" s="46">
        <v>28</v>
      </c>
      <c r="F15" s="104">
        <v>27</v>
      </c>
      <c r="G15" s="45">
        <v>160</v>
      </c>
      <c r="H15" s="105">
        <v>167.1</v>
      </c>
      <c r="I15" s="3"/>
    </row>
    <row r="16" spans="1:9" s="17" customFormat="1" ht="13.15">
      <c r="A16" s="11" t="s">
        <v>34</v>
      </c>
      <c r="B16" s="45">
        <v>29</v>
      </c>
      <c r="C16" s="45" t="s">
        <v>141</v>
      </c>
      <c r="D16" s="45" t="s">
        <v>141</v>
      </c>
      <c r="E16" s="46">
        <v>96</v>
      </c>
      <c r="F16" s="104">
        <v>92</v>
      </c>
      <c r="G16" s="45">
        <v>266</v>
      </c>
      <c r="H16" s="105">
        <v>347.1</v>
      </c>
      <c r="I16" s="3"/>
    </row>
    <row r="17" spans="1:11" s="47" customFormat="1" ht="13.15">
      <c r="A17" s="38" t="s">
        <v>31</v>
      </c>
      <c r="B17" s="46">
        <v>154</v>
      </c>
      <c r="C17" s="46">
        <v>63</v>
      </c>
      <c r="D17" s="46">
        <v>107</v>
      </c>
      <c r="E17" s="46">
        <v>324</v>
      </c>
      <c r="F17" s="106">
        <v>305</v>
      </c>
      <c r="G17" s="46">
        <v>1110</v>
      </c>
      <c r="H17" s="107">
        <v>274.89999999999998</v>
      </c>
      <c r="I17" s="54"/>
    </row>
    <row r="18" spans="1:11" s="17" customFormat="1" ht="13.15">
      <c r="A18" s="49"/>
      <c r="B18" s="45"/>
      <c r="C18" s="45"/>
      <c r="D18" s="45"/>
      <c r="E18" s="46"/>
      <c r="F18" s="108"/>
      <c r="G18" s="109"/>
      <c r="H18" s="110"/>
      <c r="I18" s="3"/>
    </row>
    <row r="19" spans="1:11" s="17" customFormat="1" ht="14.65">
      <c r="A19" s="112" t="s">
        <v>133</v>
      </c>
      <c r="B19" s="113"/>
      <c r="C19" s="113"/>
      <c r="D19" s="113"/>
      <c r="E19" s="114"/>
      <c r="F19" s="114"/>
      <c r="G19" s="114"/>
      <c r="H19" s="115"/>
      <c r="I19" s="3"/>
    </row>
    <row r="20" spans="1:11" s="17" customFormat="1" ht="13.15" hidden="1">
      <c r="A20" s="116"/>
      <c r="B20" s="45" t="s">
        <v>10</v>
      </c>
      <c r="C20" s="45" t="s">
        <v>11</v>
      </c>
      <c r="D20" s="45" t="s">
        <v>3</v>
      </c>
      <c r="E20" s="46" t="s">
        <v>49</v>
      </c>
      <c r="F20" s="46"/>
      <c r="G20" s="46"/>
      <c r="H20" s="111"/>
      <c r="I20" s="3"/>
    </row>
    <row r="21" spans="1:11" s="17" customFormat="1" ht="13.15">
      <c r="A21" s="117" t="s">
        <v>41</v>
      </c>
      <c r="B21" s="45">
        <v>145</v>
      </c>
      <c r="C21" s="45">
        <v>60</v>
      </c>
      <c r="D21" s="45">
        <v>100</v>
      </c>
      <c r="E21" s="46">
        <v>305</v>
      </c>
      <c r="F21" s="46"/>
      <c r="G21" s="46"/>
      <c r="H21" s="111"/>
      <c r="I21" s="3"/>
    </row>
    <row r="22" spans="1:11" s="17" customFormat="1" ht="13.15">
      <c r="A22" s="118" t="s">
        <v>32</v>
      </c>
      <c r="B22" s="45">
        <v>680</v>
      </c>
      <c r="C22" s="45">
        <v>229</v>
      </c>
      <c r="D22" s="45">
        <v>201</v>
      </c>
      <c r="E22" s="46">
        <v>1110</v>
      </c>
      <c r="F22" s="46"/>
      <c r="G22" s="46"/>
      <c r="H22" s="119"/>
      <c r="I22" s="3"/>
    </row>
    <row r="23" spans="1:11" s="17" customFormat="1" ht="13.15">
      <c r="A23" s="129" t="s">
        <v>55</v>
      </c>
      <c r="B23" s="127">
        <v>213.3</v>
      </c>
      <c r="C23" s="127">
        <v>263.5</v>
      </c>
      <c r="D23" s="127">
        <v>496.2</v>
      </c>
      <c r="E23" s="128">
        <v>274.89999999999998</v>
      </c>
      <c r="F23" s="126"/>
      <c r="G23" s="126"/>
      <c r="H23" s="130"/>
      <c r="I23" s="56"/>
    </row>
    <row r="24" spans="1:11" s="17" customFormat="1" ht="12.75">
      <c r="A24" s="49" t="s">
        <v>4</v>
      </c>
      <c r="B24" s="3"/>
      <c r="C24" s="3"/>
      <c r="D24" s="3"/>
      <c r="E24" s="3"/>
      <c r="F24" s="3"/>
      <c r="G24" s="3"/>
      <c r="H24" s="3"/>
      <c r="I24" s="3"/>
    </row>
    <row r="25" spans="1:11" s="17" customFormat="1" ht="39" customHeight="1">
      <c r="A25" s="140" t="s">
        <v>136</v>
      </c>
      <c r="B25" s="140"/>
      <c r="C25" s="140"/>
      <c r="D25" s="140"/>
      <c r="E25" s="140"/>
      <c r="F25" s="140"/>
      <c r="G25" s="140"/>
      <c r="H25" s="140"/>
      <c r="I25" s="18"/>
    </row>
    <row r="26" spans="1:11">
      <c r="A26" s="164"/>
      <c r="B26" s="165"/>
      <c r="C26" s="165"/>
      <c r="D26" s="165"/>
      <c r="E26" s="165"/>
      <c r="F26" s="165"/>
      <c r="G26" s="165"/>
      <c r="H26" s="165"/>
      <c r="I26" s="68"/>
      <c r="J26" s="59"/>
      <c r="K26" s="59"/>
    </row>
    <row r="27" spans="1:11">
      <c r="A27" s="69"/>
      <c r="B27" s="33"/>
      <c r="C27" s="33"/>
      <c r="D27" s="33"/>
      <c r="E27" s="33"/>
      <c r="F27" s="33"/>
      <c r="G27" s="33"/>
      <c r="H27" s="33"/>
      <c r="I27" s="33"/>
    </row>
    <row r="32" spans="1:11">
      <c r="A32" s="1"/>
    </row>
  </sheetData>
  <mergeCells count="6">
    <mergeCell ref="A2:H2"/>
    <mergeCell ref="A26:H26"/>
    <mergeCell ref="A3:H3"/>
    <mergeCell ref="B5:E5"/>
    <mergeCell ref="F5:H5"/>
    <mergeCell ref="A25:H25"/>
  </mergeCells>
  <pageMargins left="0.47244094488188981" right="0.27559055118110237"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colBreaks count="1" manualBreakCount="1">
    <brk id="8" max="2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DEB023-7D2A-4475-943B-C67C9AF39A8D}">
  <ds:schemaRefs>
    <ds:schemaRef ds:uri="http://schemas.microsoft.com/sharepoint/v3/contenttype/forms"/>
  </ds:schemaRefs>
</ds:datastoreItem>
</file>

<file path=customXml/itemProps2.xml><?xml version="1.0" encoding="utf-8"?>
<ds:datastoreItem xmlns:ds="http://schemas.openxmlformats.org/officeDocument/2006/customXml" ds:itemID="{14719A92-865A-45D3-91D9-607738484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Cover </vt:lpstr>
      <vt:lpstr>Notes</vt:lpstr>
      <vt:lpstr>Contents</vt:lpstr>
      <vt:lpstr>Table 1 </vt:lpstr>
      <vt:lpstr>Table 2</vt:lpstr>
      <vt:lpstr>Table 3a</vt:lpstr>
      <vt:lpstr>Table 3b</vt:lpstr>
      <vt:lpstr>Table 3c</vt:lpstr>
      <vt:lpstr>PERIOD_END</vt:lpstr>
      <vt:lpstr>Notes!Print_Area</vt:lpstr>
      <vt:lpstr>'Table 1 '!Print_Area</vt:lpstr>
      <vt:lpstr>'Table 2'!Print_Area</vt:lpstr>
      <vt:lpstr>'Table 3a'!Print_Area</vt:lpstr>
      <vt:lpstr>'Table 3b'!Print_Area</vt:lpstr>
      <vt:lpstr>'Table 3c'!Print_Area</vt:lpstr>
      <vt:lpstr>Tab_1_1</vt:lpstr>
      <vt:lpstr>Tab_1_2</vt:lpstr>
      <vt:lpstr>Tab_1A</vt:lpstr>
      <vt:lpstr>Tab_2_1</vt:lpstr>
      <vt:lpstr>Tab_2A</vt:lpstr>
      <vt:lpstr>Tab_2B</vt:lpstr>
      <vt:lpstr>Tab_3a1</vt:lpstr>
      <vt:lpstr>Tab_3a2</vt:lpstr>
      <vt:lpstr>Tab_3a3</vt:lpstr>
      <vt:lpstr>Tab_3b1</vt:lpstr>
      <vt:lpstr>Tab_3b2</vt:lpstr>
      <vt:lpstr>Tab_3c1</vt:lpstr>
      <vt:lpstr>Tab_3c2</vt:lpstr>
      <vt:lpstr>Tab_3c3</vt:lpstr>
      <vt:lpstr>Notes!Z_CE7EBE67_DCEA_4A6B_A7CE_D3282729E0AF_.wvu.PrintArea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2014-03-04T05:48:18Z</cp:lastPrinted>
  <dcterms:created xsi:type="dcterms:W3CDTF">2011-12-09T03:02:50Z</dcterms:created>
  <dcterms:modified xsi:type="dcterms:W3CDTF">2024-09-25T04:19:27Z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OFFICIAL</vt:lpwstr>
  </property>
  <property fmtid="{D5CDD505-2E9C-101B-9397-08002B2CF9AE}" pid="3" name="PM_ProtectiveMarkingValue_Footer">
    <vt:lpwstr>OFFICIAL</vt:lpwstr>
  </property>
  <property fmtid="{D5CDD505-2E9C-101B-9397-08002B2CF9AE}" pid="4" name="PM_Caveats_Count">
    <vt:lpwstr>0</vt:lpwstr>
  </property>
  <property fmtid="{D5CDD505-2E9C-101B-9397-08002B2CF9AE}" pid="5" name="PM_Originator_Hash_SHA1">
    <vt:lpwstr>5BBB57D3C0E5CE039D4F3DA1A626087E6477795D</vt:lpwstr>
  </property>
  <property fmtid="{D5CDD505-2E9C-101B-9397-08002B2CF9AE}" pid="6" name="PM_SecurityClassification">
    <vt:lpwstr>OFFICIAL</vt:lpwstr>
  </property>
  <property fmtid="{D5CDD505-2E9C-101B-9397-08002B2CF9AE}" pid="7" name="PM_DisplayValueSecClassificationWithQualifier">
    <vt:lpwstr>OFFICIAL</vt:lpwstr>
  </property>
  <property fmtid="{D5CDD505-2E9C-101B-9397-08002B2CF9AE}" pid="8" name="PM_Qualifier">
    <vt:lpwstr/>
  </property>
  <property fmtid="{D5CDD505-2E9C-101B-9397-08002B2CF9AE}" pid="9" name="PM_Hash_SHA1">
    <vt:lpwstr>93417341373208FD55ACCA2251C6D68D01EF997C</vt:lpwstr>
  </property>
  <property fmtid="{D5CDD505-2E9C-101B-9397-08002B2CF9AE}" pid="10" name="PM_ProtectiveMarkingImage_Header">
    <vt:lpwstr>C:\Program Files\Common Files\janusNET Shared\janusSEAL\Images\DocumentSlashBlue.png</vt:lpwstr>
  </property>
  <property fmtid="{D5CDD505-2E9C-101B-9397-08002B2CF9AE}" pid="11" name="PM_InsertionValue">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2018.4</vt:lpwstr>
  </property>
  <property fmtid="{D5CDD505-2E9C-101B-9397-08002B2CF9AE}" pid="15" name="PM_Originating_FileId">
    <vt:lpwstr>2B6AF8B3D3DD4DA0BC72F4770509EAC2</vt:lpwstr>
  </property>
  <property fmtid="{D5CDD505-2E9C-101B-9397-08002B2CF9AE}" pid="16" name="PM_OriginationTimeStamp">
    <vt:lpwstr>2024-09-03T04:13:34Z</vt:lpwstr>
  </property>
  <property fmtid="{D5CDD505-2E9C-101B-9397-08002B2CF9AE}" pid="17" name="PM_Hash_Version">
    <vt:lpwstr>2022.1</vt:lpwstr>
  </property>
  <property fmtid="{D5CDD505-2E9C-101B-9397-08002B2CF9AE}" pid="18" name="PM_Hash_Salt_Prev">
    <vt:lpwstr>F3BBB7E7D6840E2F974429C8BC0DFFD2</vt:lpwstr>
  </property>
  <property fmtid="{D5CDD505-2E9C-101B-9397-08002B2CF9AE}" pid="19" name="PM_Hash_Salt">
    <vt:lpwstr>C3D76D40F586AFEC23CE799ACC5869D2</vt:lpwstr>
  </property>
  <property fmtid="{D5CDD505-2E9C-101B-9397-08002B2CF9AE}" pid="20" name="PM_PrintOutPlacement_XLS">
    <vt:lpwstr/>
  </property>
  <property fmtid="{D5CDD505-2E9C-101B-9397-08002B2CF9AE}" pid="21" name="PMHMAC">
    <vt:lpwstr>v=2022.1;a=SHA256;h=8ABB17D1CC3A2AABD06B06702542B7EB2D688978918DE258A6783058BFBB7C3A</vt:lpwstr>
  </property>
  <property fmtid="{D5CDD505-2E9C-101B-9397-08002B2CF9AE}" pid="22" name="MSIP_Label_c0129afb-6481-4f92-bc9f-5a4a6346364d_Method">
    <vt:lpwstr>Privileged</vt:lpwstr>
  </property>
  <property fmtid="{D5CDD505-2E9C-101B-9397-08002B2CF9AE}" pid="23" name="MSIP_Label_c0129afb-6481-4f92-bc9f-5a4a6346364d_SetDate">
    <vt:lpwstr>2024-09-03T04:13:34Z</vt:lpwstr>
  </property>
  <property fmtid="{D5CDD505-2E9C-101B-9397-08002B2CF9AE}" pid="24" name="PM_Note">
    <vt:lpwstr/>
  </property>
  <property fmtid="{D5CDD505-2E9C-101B-9397-08002B2CF9AE}" pid="25" name="PM_Markers">
    <vt:lpwstr/>
  </property>
  <property fmtid="{D5CDD505-2E9C-101B-9397-08002B2CF9AE}" pid="26" name="MSIP_Label_c0129afb-6481-4f92-bc9f-5a4a6346364d_Name">
    <vt:lpwstr>OFFICIAL</vt:lpwstr>
  </property>
  <property fmtid="{D5CDD505-2E9C-101B-9397-08002B2CF9AE}" pid="27" name="MSIP_Label_c0129afb-6481-4f92-bc9f-5a4a6346364d_SiteId">
    <vt:lpwstr>c05e3ffd-b491-4431-9809-e61d4dc78816</vt:lpwstr>
  </property>
  <property fmtid="{D5CDD505-2E9C-101B-9397-08002B2CF9AE}" pid="28" name="MSIP_Label_c0129afb-6481-4f92-bc9f-5a4a6346364d_ContentBits">
    <vt:lpwstr>0</vt:lpwstr>
  </property>
  <property fmtid="{D5CDD505-2E9C-101B-9397-08002B2CF9AE}" pid="29" name="MSIP_Label_c0129afb-6481-4f92-bc9f-5a4a6346364d_Enabled">
    <vt:lpwstr>true</vt:lpwstr>
  </property>
  <property fmtid="{D5CDD505-2E9C-101B-9397-08002B2CF9AE}" pid="30" name="MSIP_Label_c0129afb-6481-4f92-bc9f-5a4a6346364d_ActionId">
    <vt:lpwstr>8d08817b121649b0be3dd80f438443ee</vt:lpwstr>
  </property>
  <property fmtid="{D5CDD505-2E9C-101B-9397-08002B2CF9AE}" pid="31" name="PM_SecurityClassification_Prev">
    <vt:lpwstr>OFFICIAL</vt:lpwstr>
  </property>
  <property fmtid="{D5CDD505-2E9C-101B-9397-08002B2CF9AE}" pid="32" name="PM_Qualifier_Prev">
    <vt:lpwstr/>
  </property>
  <property fmtid="{D5CDD505-2E9C-101B-9397-08002B2CF9AE}" pid="33" name="PM_Display">
    <vt:lpwstr>OFFICIAL</vt:lpwstr>
  </property>
  <property fmtid="{D5CDD505-2E9C-101B-9397-08002B2CF9AE}" pid="34" name="PM_OriginatorUserAccountName_SHA256">
    <vt:lpwstr>1E97E3DEF1245559837FC5DF00E9614CF3885EC92F89B0117FF7FA54CB6D93CA</vt:lpwstr>
  </property>
  <property fmtid="{D5CDD505-2E9C-101B-9397-08002B2CF9AE}" pid="35" name="PM_OriginatorDomainName_SHA256">
    <vt:lpwstr>ECBDE2B44A971754412B3FB70606937A119CC0D4B6C1B658A40FBD41C30BE3EC</vt:lpwstr>
  </property>
  <property fmtid="{D5CDD505-2E9C-101B-9397-08002B2CF9AE}" pid="36" name="PMUuid">
    <vt:lpwstr>v=2022.2;d=gov.au;g=46DD6D7C-8107-577B-BC6E-F348953B2E44</vt:lpwstr>
  </property>
</Properties>
</file>